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DNS\DNS-do_ALFRESCA\2022-KP\KP-(II.)-076-2022\2-vyzva\vyzva-podpurne dokumenty\"/>
    </mc:Choice>
  </mc:AlternateContent>
  <xr:revisionPtr revIDLastSave="0" documentId="13_ncr:1_{3E9CC904-4ED4-46A8-84C1-91069BEFA8E2}" xr6:coauthVersionLast="47" xr6:coauthVersionMax="47" xr10:uidLastSave="{00000000-0000-0000-0000-000000000000}"/>
  <bookViews>
    <workbookView xWindow="-110" yWindow="-110" windowWidth="19420" windowHeight="10420" xr2:uid="{00000000-000D-0000-FFFF-FFFF00000000}"/>
  </bookViews>
  <sheets>
    <sheet name="KP" sheetId="1" r:id="rId1"/>
  </sheets>
  <definedNames>
    <definedName name="_xlnm._FilterDatabase" localSheetId="0" hidden="1">KP!$A$6:$T$6</definedName>
    <definedName name="_xlnm.Print_Area" localSheetId="0">KP!$A$1:$U$59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8" i="1" l="1"/>
  <c r="J39" i="1"/>
  <c r="J41" i="1"/>
  <c r="J42" i="1"/>
  <c r="J47" i="1"/>
  <c r="K48" i="1"/>
  <c r="K50" i="1"/>
  <c r="J51" i="1"/>
  <c r="K52" i="1"/>
  <c r="J53" i="1"/>
  <c r="J54" i="1"/>
  <c r="J35" i="1"/>
  <c r="J36" i="1"/>
  <c r="K44" i="1"/>
  <c r="J45" i="1"/>
  <c r="J46" i="1"/>
  <c r="K47" i="1"/>
  <c r="J40" i="1"/>
  <c r="K40" i="1"/>
  <c r="J43" i="1"/>
  <c r="K43" i="1"/>
  <c r="J44" i="1"/>
  <c r="K45" i="1"/>
  <c r="K46" i="1"/>
  <c r="J49" i="1"/>
  <c r="K49" i="1"/>
  <c r="J50" i="1"/>
  <c r="K51" i="1"/>
  <c r="J52" i="1"/>
  <c r="J55" i="1"/>
  <c r="K55" i="1"/>
  <c r="K39" i="1"/>
  <c r="J38" i="1"/>
  <c r="J37" i="1"/>
  <c r="K37" i="1"/>
  <c r="K53" i="1" l="1"/>
  <c r="K41" i="1"/>
  <c r="K36" i="1"/>
  <c r="K35" i="1"/>
  <c r="K54" i="1"/>
  <c r="K42" i="1"/>
  <c r="J48" i="1"/>
  <c r="G35" i="1"/>
  <c r="G36" i="1"/>
  <c r="G37" i="1"/>
  <c r="G38" i="1"/>
  <c r="G39" i="1"/>
  <c r="G40" i="1"/>
  <c r="G41" i="1"/>
  <c r="G42" i="1"/>
  <c r="G43" i="1"/>
  <c r="G44" i="1"/>
  <c r="G45" i="1"/>
  <c r="G46" i="1"/>
  <c r="G47" i="1"/>
  <c r="G48" i="1"/>
  <c r="G49" i="1"/>
  <c r="G50" i="1"/>
  <c r="G51" i="1"/>
  <c r="G52" i="1"/>
  <c r="G53" i="1"/>
  <c r="G54" i="1"/>
  <c r="G55"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58" i="1" l="1"/>
  <c r="I58" i="1"/>
</calcChain>
</file>

<file path=xl/sharedStrings.xml><?xml version="1.0" encoding="utf-8"?>
<sst xmlns="http://schemas.openxmlformats.org/spreadsheetml/2006/main" count="190" uniqueCount="124">
  <si>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</si>
  <si>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</si>
  <si>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</si>
  <si>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</si>
  <si>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</si>
  <si>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</si>
  <si>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</si>
  <si>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</si>
  <si>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</si>
  <si>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</si>
  <si>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</si>
  <si>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</si>
  <si>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</si>
  <si>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</si>
  <si>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</si>
  <si>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</si>
  <si>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</si>
  <si>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</si>
  <si>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</si>
  <si>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</si>
  <si>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</si>
  <si>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</si>
  <si>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</si>
  <si>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</si>
  <si>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</si>
  <si>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</si>
  <si>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</si>
  <si>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076 - 2022</t>
  </si>
  <si>
    <t>Obálka PVC se zipem A4 - čirá</t>
  </si>
  <si>
    <t>ks</t>
  </si>
  <si>
    <t>Materiál PVC, s plastovým zipem.</t>
  </si>
  <si>
    <t>Odkladač dokumentů stohovatelný - kouřový</t>
  </si>
  <si>
    <t>Odkladač dokumentů, pro dokumenty do formátu A4+, transparentní materiál, stohování kolmo i dvěma způsoby předsazeně, rozměry 255 x 70 x 360 mm (š x v x h).</t>
  </si>
  <si>
    <t>Kartonový mramor, formát A4.</t>
  </si>
  <si>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</si>
  <si>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</si>
  <si>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t>bal</t>
  </si>
  <si>
    <t>Nezávěsné hladké PVC obaly, vkládání na šířku i na výšku, min. 150 mic, min. 10 ks v balení.</t>
  </si>
  <si>
    <t>Obálky pro kroužkovou perfovazbu, formát A4, karton 250 g, povrchová úprava imitace kůže, min. 100 ks v balení.</t>
  </si>
  <si>
    <t>Blok nelepený bílý - špalík 8-9 x 8-9 cm</t>
  </si>
  <si>
    <t>Nelepený bílý, volné listy.</t>
  </si>
  <si>
    <t xml:space="preserve">Samolepící bločky 38 x 51 mm,  4 x neon  </t>
  </si>
  <si>
    <t>Samolepicí blok, každý lístek má podél jedné strany lepivý pásek, 4 barvy po 50 listech v balení.</t>
  </si>
  <si>
    <t>Samolepicí bločky 38 x 51 mm, 3 x žlutý</t>
  </si>
  <si>
    <t>Samolepicí blok, žlutá barva, každý lístek má podél jedné strany lepivý pásek, 3 ks po 100 listech v balení.</t>
  </si>
  <si>
    <t>Nezanechává stopy lepidla, min. 100 listů v bločku.</t>
  </si>
  <si>
    <t xml:space="preserve">Papír kancelářský A4 kvalita"B"  </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</si>
  <si>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</si>
  <si>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</si>
  <si>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48-50mm x 66m transparentní</t>
  </si>
  <si>
    <t>Kvalitní lepicí páska průhledná.</t>
  </si>
  <si>
    <t>Lepicí páska s odvíječem lepenky 19mm</t>
  </si>
  <si>
    <t>Lepicí páska 33 m x 19 mm, transparentní, odvíječ s kovovým nožem.</t>
  </si>
  <si>
    <t>Lepicí tyčinka  min. 20g</t>
  </si>
  <si>
    <t>Vysoká lepicí síla a okamžitá přilnavost. Vhodné na  papír, karton, nevysychá, neobsahuje rozpouštědla.</t>
  </si>
  <si>
    <t>Propisovací tužka</t>
  </si>
  <si>
    <t xml:space="preserve">Vyměnitelná náplň F - 411, modrý inkoust, jehlový hrot 0,5 mm pro extra jemné psaní, plastové tělo, pogumovaný úchop pro příjemnější držení, stiskací mechanismus, kovový hrot. </t>
  </si>
  <si>
    <t>Popisovač na flipchart 2,5 mm - sada 4ks</t>
  </si>
  <si>
    <t>sada</t>
  </si>
  <si>
    <t>Odolný proti vyschnutí, kulatý hrot, šíře stopy 2,5 mm, na flipchartové tabule, nepropíjí se papírem, ventilační uzávěr. Sada 4 ks: barva modrá, zelená, červená, černá.</t>
  </si>
  <si>
    <t>Drátěný organizér</t>
  </si>
  <si>
    <t>Multifunkční drátěný stolní organizer na tužky, špalík, sponky, dopisy….</t>
  </si>
  <si>
    <t>Datumovka samobarvící min do r.2030</t>
  </si>
  <si>
    <t>Samobarvící mechanické razítko, vhodné pro každodení používání v kancelářích, měsíc číslem, výška znaků 3,8 - 4,2 mm.</t>
  </si>
  <si>
    <t xml:space="preserve">Spojovače No.10 </t>
  </si>
  <si>
    <t>Vysoce kvalitní pozinkované spojovače, min. 1000 ks v balení.</t>
  </si>
  <si>
    <t xml:space="preserve">Spojovače 24/6  </t>
  </si>
  <si>
    <t>Spony kancelářské  32</t>
  </si>
  <si>
    <t xml:space="preserve">Rozměr 32 mm, pozinkované, lesklé, min. 75ks v balení.  </t>
  </si>
  <si>
    <t>Korekční strojek jednorázový</t>
  </si>
  <si>
    <t>Šíře min. 4,2 mm, návin min. 6 m, korekční roller ve tvaru pera, suchá korekce, kryje okamžitě, korekce na běžném i faxovém papíru, nezanechává stopy či skvrny na fotokopiích.</t>
  </si>
  <si>
    <t xml:space="preserve">Motouz trikolora </t>
  </si>
  <si>
    <t>Min. 40 g, pro kancelář i domácnost.</t>
  </si>
  <si>
    <t xml:space="preserve">Motouz jutový přírodní  </t>
  </si>
  <si>
    <t>Min. 100 g, pro kancelář i domácnost.</t>
  </si>
  <si>
    <t xml:space="preserve">Pryž </t>
  </si>
  <si>
    <t xml:space="preserve">Na grafitové tužky. </t>
  </si>
  <si>
    <t>Pryž v tužce, posuvná</t>
  </si>
  <si>
    <t>Na grafitové tužky, plastové tělo.</t>
  </si>
  <si>
    <t>Ořezávátko dvojité se zásobníkem</t>
  </si>
  <si>
    <t>Pro silnou i tenkou tužku, plastové se zásobníkem na odpad.</t>
  </si>
  <si>
    <t>Pro vkládání dokumentů do velikosti A4, ekokarton 250 g.</t>
  </si>
  <si>
    <t>Pro vkládání dokumentů do velikosti A4, ekokarton min. 250 g.</t>
  </si>
  <si>
    <t>Euroobal A4 - hladký</t>
  </si>
  <si>
    <t>Čiré, min. 45 mic., balení 100 ks.</t>
  </si>
  <si>
    <t xml:space="preserve">Euroobal A4 - krupička </t>
  </si>
  <si>
    <t xml:space="preserve">Sešit A4 čistý  2x linkovaný, 1x čtvereček </t>
  </si>
  <si>
    <t xml:space="preserve">Min. 40 listů. </t>
  </si>
  <si>
    <t>Gelové pero 0,5 mm - modrá</t>
  </si>
  <si>
    <t>Stiskací mechanismus, vyměnitelná gelová náplň, plastové tělo, jehlový hrot 0,5 mm pro tenké psaní.</t>
  </si>
  <si>
    <t xml:space="preserve">ks </t>
  </si>
  <si>
    <t>Klínový hrot, šíře stopy 1-4 mm, ventilační uzávěr, vhodný i na faxový papír.</t>
  </si>
  <si>
    <t>Zvýrazňovač 1-4 mm - sada 6ks</t>
  </si>
  <si>
    <t>Klínový hrot, šíře stopy 1-4 mm, ventilační uzávěr, vhodný i na faxový papír. 6 ks v balení.</t>
  </si>
  <si>
    <t>Sešívačka min.20listů</t>
  </si>
  <si>
    <t>Sešití min. 20 listů, spojovače 24/6, celokovová nebo kovová + pevný plast.</t>
  </si>
  <si>
    <t>Nůžky kancelářské střední</t>
  </si>
  <si>
    <t>Vysoce kvalitní nůžky, nožnice vyrobené z tvrzené japonské oceli s nerezovou úpravou, ergonomické držení - měkký dotek, délka nůžek min. 21 cm.</t>
  </si>
  <si>
    <t>Pořadač 4-kroužkový A4 - 5 cm - mix barev</t>
  </si>
  <si>
    <t>Plast, formát A4, šíře hřbetu 5 cm, hřbetní kapsa se štítkem na popisky.</t>
  </si>
  <si>
    <t>Popisovač tabulový 2,5 mm - sada 4ks</t>
  </si>
  <si>
    <t>Stíratelný, světlostálý, kulatý, vláknový hrot, šíře stopy 2,5 mm, ventilační uzávěr. Na bílé tabule, sklo, PVC, porcelán. Sada 4 ks.</t>
  </si>
  <si>
    <t>Laminovací folie A4/125mic</t>
  </si>
  <si>
    <t>Antistatické, průzračně čiré. Min. 100 listů v balení.</t>
  </si>
  <si>
    <t>Trojúhelník 45</t>
  </si>
  <si>
    <t>S kolmicí, transparentní.</t>
  </si>
  <si>
    <t>DFPE - Bc. Veronika Forstová,
Tel.: 37763 6001,
E-mail: vforstov@fpe.zcu.cz</t>
  </si>
  <si>
    <t>Veleslavínova 42, 
301 00 Plzeň, 
Fakulta pedagogická - Děkanát,
místnost VC 315</t>
  </si>
  <si>
    <t>PS - Pavlína Vavrejnová,
Tel.: 37763 1520,
E-mail: pvavrejn@ps.zcu.cz</t>
  </si>
  <si>
    <t>Univerzitní 8, 
301 00 Plzeň,
Rektorát - Podatelna,
místnost UR 107</t>
  </si>
  <si>
    <t>UK Bory - Alexandra Karlová,
Tel.: 37763 7755,
E-mail: akarlova@uk.zcu.cz</t>
  </si>
  <si>
    <t>Univerzitní 18,
301 00 Plzeň,
Univerzitní knihovna Bory</t>
  </si>
  <si>
    <r>
      <t>Pořadač archivní A4  - 7,5 cm, kapsa -</t>
    </r>
    <r>
      <rPr>
        <b/>
        <sz val="11"/>
        <rFont val="Calibri"/>
        <family val="2"/>
        <charset val="238"/>
      </rPr>
      <t xml:space="preserve"> červený</t>
    </r>
  </si>
  <si>
    <r>
      <t xml:space="preserve">Pořadač 4-kroužkový A4 - 2 cm - </t>
    </r>
    <r>
      <rPr>
        <b/>
        <sz val="11"/>
        <rFont val="Calibri"/>
        <family val="2"/>
        <charset val="238"/>
      </rPr>
      <t>červený</t>
    </r>
  </si>
  <si>
    <r>
      <t xml:space="preserve">Pořadač 4-kroužkový A4 - 3,5 cm - </t>
    </r>
    <r>
      <rPr>
        <b/>
        <sz val="11"/>
        <rFont val="Calibri"/>
        <family val="2"/>
        <charset val="238"/>
      </rPr>
      <t>červený</t>
    </r>
  </si>
  <si>
    <r>
      <t xml:space="preserve">Desky zadní pro kroužkovou vazbu - </t>
    </r>
    <r>
      <rPr>
        <b/>
        <sz val="11"/>
        <rFont val="Calibri"/>
        <family val="2"/>
        <charset val="238"/>
      </rPr>
      <t>zelené</t>
    </r>
  </si>
  <si>
    <t>Obaly "L" A4 - čiré</t>
  </si>
  <si>
    <t>Samolepicí blok  76 x 76 mm - žlutý - 100 listů</t>
  </si>
  <si>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</si>
  <si>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Desky odkládací A4, bez klop, ekokarton -</t>
    </r>
    <r>
      <rPr>
        <b/>
        <sz val="11"/>
        <rFont val="Calibri"/>
        <family val="2"/>
        <charset val="238"/>
        <scheme val="minor"/>
      </rPr>
      <t xml:space="preserve"> zelené</t>
    </r>
  </si>
  <si>
    <r>
      <t xml:space="preserve">Desky odkládací A4, 3 klopy, ekokarton - </t>
    </r>
    <r>
      <rPr>
        <b/>
        <sz val="11"/>
        <rFont val="Calibri"/>
        <family val="2"/>
        <charset val="238"/>
      </rPr>
      <t>zelené</t>
    </r>
  </si>
  <si>
    <r>
      <t xml:space="preserve">Zvýrazňovač 1-4 mm - </t>
    </r>
    <r>
      <rPr>
        <b/>
        <sz val="11"/>
        <rFont val="Calibri"/>
        <family val="2"/>
        <charset val="238"/>
      </rPr>
      <t>2x růžová, 2x oranžová</t>
    </r>
  </si>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</sst>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xf numFmtId="0" fontId="1" fillId="0" borderId="0"/>
  </cellStyleXfs>
  <cellXfs count="163">
    <xf numFmtId="0" fontId="0" fillId="0" borderId="0" xfId="0"/>
    <xf numFmtId="44" fontId="22" fillId="0" borderId="8" xfId="8" applyFont="1" applyFill="1" applyBorder="1" applyAlignment="1" applyProtection="1">
      <alignment horizontal="right" vertical="center" wrapText="1" indent="1"/>
    </xf>
    <xf numFmtId="44" fontId="22" fillId="0" borderId="23" xfId="8" applyFont="1" applyFill="1" applyBorder="1" applyAlignment="1" applyProtection="1">
      <alignment horizontal="right" vertical="center" wrapText="1" indent="1"/>
    </xf>
    <xf numFmtId="44" fontId="27" fillId="0" borderId="17" xfId="8" applyFont="1" applyFill="1" applyBorder="1" applyAlignment="1" applyProtection="1">
      <alignment horizontal="right" vertical="center" wrapText="1" indent="1"/>
    </xf>
    <xf numFmtId="44" fontId="22" fillId="0" borderId="9" xfId="8" applyFont="1" applyFill="1" applyBorder="1" applyAlignment="1" applyProtection="1">
      <alignment horizontal="right" vertical="center" wrapText="1" indent="1"/>
    </xf>
    <xf numFmtId="0" fontId="0" fillId="0" borderId="0" xfId="0" applyProtection="1"/>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30" fillId="0" borderId="0" xfId="9" applyFont="1" applyAlignment="1" applyProtection="1">
      <alignment horizontal="center" vertical="center" wrapText="1"/>
    </xf>
    <xf numFmtId="0" fontId="30" fillId="0" borderId="25" xfId="9" applyFont="1" applyBorder="1" applyAlignment="1" applyProtection="1">
      <alignment horizontal="center" vertical="center" wrapText="1"/>
    </xf>
    <xf numFmtId="0" fontId="1" fillId="2" borderId="26" xfId="9" applyFill="1" applyBorder="1" applyAlignment="1" applyProtection="1">
      <alignment horizontal="center" vertical="center" wrapText="1"/>
    </xf>
    <xf numFmtId="0" fontId="1" fillId="2" borderId="27" xfId="9" applyFill="1" applyBorder="1" applyAlignment="1" applyProtection="1">
      <alignment horizontal="center" vertical="center" wrapText="1"/>
    </xf>
    <xf numFmtId="0" fontId="13" fillId="0" borderId="28" xfId="9" applyFont="1" applyBorder="1" applyAlignment="1" applyProtection="1">
      <alignment horizontal="center"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 fillId="2" borderId="29" xfId="9" applyFill="1" applyBorder="1" applyAlignment="1" applyProtection="1">
      <alignment horizontal="center" vertical="center" wrapText="1"/>
    </xf>
    <xf numFmtId="0" fontId="1" fillId="2" borderId="30" xfId="9" applyFill="1" applyBorder="1" applyAlignment="1" applyProtection="1">
      <alignment horizontal="center" vertical="center"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7"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4"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2" fillId="0" borderId="6" xfId="1" applyFont="1" applyFill="1" applyBorder="1" applyAlignment="1" applyProtection="1">
      <alignment horizontal="center" vertical="center" wrapText="1"/>
    </xf>
    <xf numFmtId="0" fontId="22"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8"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4"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8"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24" fillId="0" borderId="8" xfId="1" applyFont="1" applyFill="1" applyBorder="1" applyAlignment="1" applyProtection="1">
      <alignment horizontal="center" vertical="center" wrapText="1"/>
    </xf>
    <xf numFmtId="0" fontId="24" fillId="0" borderId="8" xfId="5" applyFont="1" applyFill="1" applyBorder="1" applyAlignment="1" applyProtection="1">
      <alignment horizontal="left" vertical="center" wrapText="1" indent="1"/>
    </xf>
    <xf numFmtId="0" fontId="12"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12" fillId="0" borderId="14" xfId="0"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6" fillId="0" borderId="14" xfId="0"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4" fontId="18"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12" fillId="0" borderId="21" xfId="0"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6" fillId="0" borderId="21" xfId="0"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8"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7" fillId="0" borderId="12" xfId="0" applyFont="1" applyBorder="1" applyAlignment="1" applyProtection="1">
      <alignment vertical="center"/>
    </xf>
    <xf numFmtId="0" fontId="2"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0" fillId="0" borderId="12" xfId="0" applyBorder="1" applyAlignment="1" applyProtection="1">
      <alignment vertical="center"/>
    </xf>
    <xf numFmtId="0" fontId="24" fillId="0" borderId="8" xfId="0" applyFont="1" applyFill="1" applyBorder="1" applyAlignment="1" applyProtection="1">
      <alignment horizontal="left" vertical="center" wrapText="1" indent="1"/>
    </xf>
    <xf numFmtId="0" fontId="26" fillId="0" borderId="8" xfId="0" applyFont="1" applyFill="1" applyBorder="1" applyAlignment="1" applyProtection="1">
      <alignment horizontal="center" vertical="center" wrapText="1"/>
    </xf>
    <xf numFmtId="0" fontId="26" fillId="0" borderId="8" xfId="0" applyFont="1" applyFill="1" applyBorder="1" applyAlignment="1" applyProtection="1">
      <alignment horizontal="left" vertical="center" wrapText="1" indent="1"/>
    </xf>
    <xf numFmtId="3" fontId="0" fillId="0" borderId="22" xfId="0" applyNumberFormat="1" applyFill="1" applyBorder="1" applyAlignment="1" applyProtection="1">
      <alignment horizontal="center" vertical="center" wrapText="1"/>
    </xf>
    <xf numFmtId="0" fontId="24"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2" fillId="0" borderId="23" xfId="1" applyFont="1" applyFill="1" applyBorder="1" applyAlignment="1" applyProtection="1">
      <alignment horizontal="center" vertical="center" wrapText="1"/>
    </xf>
    <xf numFmtId="0" fontId="22"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10" fillId="0" borderId="24"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24"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2" fillId="0" borderId="17" xfId="1" applyFont="1" applyFill="1" applyBorder="1" applyAlignment="1" applyProtection="1">
      <alignment horizontal="center" vertical="center" wrapText="1"/>
    </xf>
    <xf numFmtId="0" fontId="27"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0" fontId="24"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2" fillId="0" borderId="9" xfId="1" applyFont="1" applyFill="1" applyBorder="1" applyAlignment="1" applyProtection="1">
      <alignment horizontal="center" vertical="center" wrapText="1"/>
    </xf>
    <xf numFmtId="0" fontId="22"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10"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14" xfId="0" applyNumberFormat="1" applyFont="1" applyFill="1" applyBorder="1" applyAlignment="1" applyProtection="1">
      <alignment horizontal="right" vertical="center" wrapText="1" indent="1"/>
      <protection locked="0"/>
    </xf>
    <xf numFmtId="164" fontId="18" fillId="2" borderId="21" xfId="0" applyNumberFormat="1" applyFont="1" applyFill="1" applyBorder="1" applyAlignment="1" applyProtection="1">
      <alignment horizontal="right" vertical="center" wrapText="1" indent="1"/>
      <protection locked="0"/>
    </xf>
    <xf numFmtId="164" fontId="18" fillId="2" borderId="23" xfId="0" applyNumberFormat="1" applyFont="1" applyFill="1" applyBorder="1" applyAlignment="1" applyProtection="1">
      <alignment horizontal="right" vertical="center" wrapText="1" indent="1"/>
      <protection locked="0"/>
    </xf>
    <xf numFmtId="164" fontId="18" fillId="2" borderId="17" xfId="0" applyNumberFormat="1" applyFont="1" applyFill="1" applyBorder="1" applyAlignment="1" applyProtection="1">
      <alignment horizontal="right" vertical="center" wrapText="1" indent="1"/>
      <protection locked="0"/>
    </xf>
    <xf numFmtId="164" fontId="18" fillId="2" borderId="9" xfId="0" applyNumberFormat="1" applyFont="1" applyFill="1" applyBorder="1" applyAlignment="1" applyProtection="1">
      <alignment horizontal="righ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5" xfId="9" xr:uid="{AF9DA6F8-EAF0-4C2C-BC8B-33F7055BA5DD}"/>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5"/>
  <sheetViews>
    <sheetView showGridLines="0" tabSelected="1" zoomScale="65" zoomScaleNormal="65" workbookViewId="0"/>
  </sheetViews>
  <sheetFormatPr defaultRowHeight="14.5" x14ac:dyDescent="0.35"/>
  <cols>
    <col min="1" max="1" width="2.7265625" style="5" bestFit="1" customWidth="1"/>
    <col min="2" max="2" width="5.54296875" style="5" bestFit="1" customWidth="1"/>
    <col min="3" max="3" width="57.1796875" style="9" customWidth="1"/>
    <col min="4" max="4" width="12.453125" style="155" customWidth="1"/>
    <col min="5" max="5" width="11.1796875" style="8" customWidth="1"/>
    <col min="6" max="6" width="112.7265625" style="9" customWidth="1"/>
    <col min="7" max="7" width="17.7265625" style="9" hidden="1" customWidth="1"/>
    <col min="8" max="8" width="24" style="5" customWidth="1"/>
    <col min="9" max="9" width="22.7265625" style="5" customWidth="1"/>
    <col min="10" max="10" width="20.54296875" style="5" bestFit="1" customWidth="1"/>
    <col min="11" max="11" width="19.54296875" style="5" bestFit="1" customWidth="1"/>
    <col min="12" max="12" width="14.36328125" style="5" customWidth="1"/>
    <col min="13" max="13" width="19" style="5" bestFit="1" customWidth="1"/>
    <col min="14" max="14" width="28.26953125" style="5" hidden="1" customWidth="1"/>
    <col min="15" max="15" width="21.54296875" style="5" hidden="1" customWidth="1"/>
    <col min="16" max="16" width="32.1796875" style="5" customWidth="1"/>
    <col min="17" max="17" width="41" style="5" customWidth="1"/>
    <col min="18" max="18" width="28.26953125" style="5" customWidth="1"/>
    <col min="19" max="19" width="17.54296875" style="5" hidden="1" customWidth="1"/>
    <col min="20" max="20" width="37.453125" style="10" customWidth="1"/>
    <col min="21" max="21" width="2.81640625" style="5" customWidth="1"/>
    <col min="22" max="16384" width="8.7265625" style="5"/>
  </cols>
  <sheetData>
    <row r="1" spans="1:21" ht="38.25" customHeight="1" x14ac:dyDescent="0.35">
      <c r="B1" s="6" t="s">
        <v>27</v>
      </c>
      <c r="C1" s="7"/>
      <c r="D1" s="7"/>
    </row>
    <row r="2" spans="1:21" ht="20.149999999999999" customHeight="1" x14ac:dyDescent="0.35">
      <c r="C2" s="5"/>
      <c r="D2" s="11"/>
      <c r="E2" s="12"/>
      <c r="F2" s="13"/>
      <c r="G2" s="13"/>
      <c r="H2" s="13"/>
      <c r="I2" s="13"/>
      <c r="K2" s="14"/>
      <c r="L2" s="14"/>
      <c r="M2" s="14"/>
      <c r="N2" s="14"/>
      <c r="O2" s="14"/>
      <c r="P2" s="14"/>
      <c r="Q2" s="14"/>
      <c r="R2" s="14"/>
      <c r="S2" s="15"/>
      <c r="T2" s="16"/>
    </row>
    <row r="3" spans="1:21" ht="20.149999999999999" customHeight="1" x14ac:dyDescent="0.35">
      <c r="B3" s="17" t="s">
        <v>122</v>
      </c>
      <c r="C3" s="18"/>
      <c r="D3" s="19" t="s">
        <v>0</v>
      </c>
      <c r="E3" s="20"/>
      <c r="F3" s="21" t="s">
        <v>123</v>
      </c>
      <c r="G3" s="22"/>
      <c r="H3" s="22"/>
      <c r="I3" s="22"/>
      <c r="J3" s="22"/>
      <c r="K3" s="22"/>
      <c r="M3" s="23"/>
      <c r="N3" s="23"/>
      <c r="O3" s="23"/>
      <c r="P3" s="14"/>
      <c r="Q3" s="14"/>
      <c r="R3" s="14"/>
    </row>
    <row r="4" spans="1:21" ht="20.149999999999999" customHeight="1" thickBot="1" x14ac:dyDescent="0.4">
      <c r="B4" s="17"/>
      <c r="C4" s="18"/>
      <c r="D4" s="24"/>
      <c r="E4" s="25"/>
      <c r="F4" s="21"/>
      <c r="G4" s="13"/>
      <c r="H4" s="14"/>
      <c r="I4" s="14"/>
      <c r="K4" s="14"/>
      <c r="L4" s="14"/>
      <c r="M4" s="14"/>
      <c r="N4" s="14"/>
      <c r="O4" s="14"/>
      <c r="P4" s="14"/>
      <c r="Q4" s="14"/>
      <c r="R4" s="14"/>
    </row>
    <row r="5" spans="1:21" ht="34.5" customHeight="1" thickBot="1" x14ac:dyDescent="0.4">
      <c r="B5" s="26"/>
      <c r="C5" s="27"/>
      <c r="D5" s="28"/>
      <c r="E5" s="28"/>
      <c r="F5" s="13"/>
      <c r="G5" s="29"/>
      <c r="I5" s="30" t="s">
        <v>0</v>
      </c>
      <c r="T5" s="31"/>
    </row>
    <row r="6" spans="1:21" ht="69" customHeight="1" thickTop="1" thickBot="1" x14ac:dyDescent="0.4">
      <c r="A6" s="32"/>
      <c r="B6" s="33" t="s">
        <v>1</v>
      </c>
      <c r="C6" s="34" t="s">
        <v>11</v>
      </c>
      <c r="D6" s="34" t="s">
        <v>2</v>
      </c>
      <c r="E6" s="34" t="s">
        <v>12</v>
      </c>
      <c r="F6" s="34" t="s">
        <v>13</v>
      </c>
      <c r="G6" s="34" t="s">
        <v>14</v>
      </c>
      <c r="H6" s="34" t="s">
        <v>3</v>
      </c>
      <c r="I6" s="35" t="s">
        <v>4</v>
      </c>
      <c r="J6" s="36" t="s">
        <v>5</v>
      </c>
      <c r="K6" s="36" t="s">
        <v>6</v>
      </c>
      <c r="L6" s="34" t="s">
        <v>15</v>
      </c>
      <c r="M6" s="34" t="s">
        <v>16</v>
      </c>
      <c r="N6" s="34" t="s">
        <v>24</v>
      </c>
      <c r="O6" s="34" t="s">
        <v>17</v>
      </c>
      <c r="P6" s="36" t="s">
        <v>18</v>
      </c>
      <c r="Q6" s="34" t="s">
        <v>19</v>
      </c>
      <c r="R6" s="34" t="s">
        <v>20</v>
      </c>
      <c r="S6" s="34" t="s">
        <v>21</v>
      </c>
      <c r="T6" s="37" t="s">
        <v>22</v>
      </c>
      <c r="U6" s="38"/>
    </row>
    <row r="7" spans="1:21" ht="23.25" customHeight="1" thickTop="1" x14ac:dyDescent="0.35">
      <c r="A7" s="39"/>
      <c r="B7" s="40">
        <v>1</v>
      </c>
      <c r="C7" s="41" t="s">
        <v>28</v>
      </c>
      <c r="D7" s="42">
        <v>10</v>
      </c>
      <c r="E7" s="43" t="s">
        <v>29</v>
      </c>
      <c r="F7" s="44" t="s">
        <v>30</v>
      </c>
      <c r="G7" s="45">
        <f t="shared" ref="G7:G38" si="0">D7*H7</f>
        <v>160</v>
      </c>
      <c r="H7" s="46">
        <v>16</v>
      </c>
      <c r="I7" s="156"/>
      <c r="J7" s="47">
        <f t="shared" ref="J7:J34" si="1">D7*I7</f>
        <v>0</v>
      </c>
      <c r="K7" s="48" t="str">
        <f t="shared" ref="K7:K34" si="2">IF(ISNUMBER(I7), IF(I7&gt;H7,"NEVYHOVUJE","VYHOVUJE")," ")</f>
        <v xml:space="preserve"> </v>
      </c>
      <c r="L7" s="49" t="s">
        <v>26</v>
      </c>
      <c r="M7" s="50" t="s">
        <v>23</v>
      </c>
      <c r="N7" s="51"/>
      <c r="O7" s="51"/>
      <c r="P7" s="52" t="s">
        <v>106</v>
      </c>
      <c r="Q7" s="52" t="s">
        <v>107</v>
      </c>
      <c r="R7" s="53">
        <v>21</v>
      </c>
      <c r="S7" s="51"/>
      <c r="T7" s="54" t="s">
        <v>10</v>
      </c>
      <c r="U7" s="38"/>
    </row>
    <row r="8" spans="1:21" ht="46.5" customHeight="1" x14ac:dyDescent="0.35">
      <c r="A8" s="32"/>
      <c r="B8" s="55">
        <v>2</v>
      </c>
      <c r="C8" s="56" t="s">
        <v>31</v>
      </c>
      <c r="D8" s="57">
        <v>6</v>
      </c>
      <c r="E8" s="58" t="s">
        <v>29</v>
      </c>
      <c r="F8" s="59" t="s">
        <v>32</v>
      </c>
      <c r="G8" s="60">
        <f t="shared" si="0"/>
        <v>474</v>
      </c>
      <c r="H8" s="61">
        <v>79</v>
      </c>
      <c r="I8" s="157"/>
      <c r="J8" s="62">
        <f t="shared" si="1"/>
        <v>0</v>
      </c>
      <c r="K8" s="63" t="str">
        <f t="shared" si="2"/>
        <v xml:space="preserve"> </v>
      </c>
      <c r="L8" s="64"/>
      <c r="M8" s="65"/>
      <c r="N8" s="66"/>
      <c r="O8" s="66"/>
      <c r="P8" s="67"/>
      <c r="Q8" s="67"/>
      <c r="R8" s="68"/>
      <c r="S8" s="66"/>
      <c r="T8" s="69"/>
      <c r="U8" s="38"/>
    </row>
    <row r="9" spans="1:21" ht="23.25" customHeight="1" x14ac:dyDescent="0.35">
      <c r="A9" s="32"/>
      <c r="B9" s="55">
        <v>3</v>
      </c>
      <c r="C9" s="56" t="s">
        <v>112</v>
      </c>
      <c r="D9" s="57">
        <v>30</v>
      </c>
      <c r="E9" s="58" t="s">
        <v>29</v>
      </c>
      <c r="F9" s="59" t="s">
        <v>33</v>
      </c>
      <c r="G9" s="60">
        <f t="shared" si="0"/>
        <v>1200</v>
      </c>
      <c r="H9" s="61">
        <v>40</v>
      </c>
      <c r="I9" s="157"/>
      <c r="J9" s="62">
        <f t="shared" si="1"/>
        <v>0</v>
      </c>
      <c r="K9" s="63" t="str">
        <f t="shared" si="2"/>
        <v xml:space="preserve"> </v>
      </c>
      <c r="L9" s="64"/>
      <c r="M9" s="65"/>
      <c r="N9" s="66"/>
      <c r="O9" s="66"/>
      <c r="P9" s="67"/>
      <c r="Q9" s="67"/>
      <c r="R9" s="68"/>
      <c r="S9" s="66"/>
      <c r="T9" s="69"/>
      <c r="U9" s="38"/>
    </row>
    <row r="10" spans="1:21" ht="37.5" customHeight="1" x14ac:dyDescent="0.35">
      <c r="A10" s="32"/>
      <c r="B10" s="55">
        <v>4</v>
      </c>
      <c r="C10" s="56" t="s">
        <v>113</v>
      </c>
      <c r="D10" s="57">
        <v>2</v>
      </c>
      <c r="E10" s="58" t="s">
        <v>29</v>
      </c>
      <c r="F10" s="59" t="s">
        <v>34</v>
      </c>
      <c r="G10" s="60">
        <f t="shared" si="0"/>
        <v>96</v>
      </c>
      <c r="H10" s="61">
        <v>48</v>
      </c>
      <c r="I10" s="157"/>
      <c r="J10" s="62">
        <f t="shared" si="1"/>
        <v>0</v>
      </c>
      <c r="K10" s="63" t="str">
        <f t="shared" si="2"/>
        <v xml:space="preserve"> </v>
      </c>
      <c r="L10" s="64"/>
      <c r="M10" s="65"/>
      <c r="N10" s="66"/>
      <c r="O10" s="66"/>
      <c r="P10" s="67"/>
      <c r="Q10" s="67"/>
      <c r="R10" s="68"/>
      <c r="S10" s="66"/>
      <c r="T10" s="69"/>
      <c r="U10" s="38"/>
    </row>
    <row r="11" spans="1:21" ht="23.25" customHeight="1" x14ac:dyDescent="0.35">
      <c r="A11" s="32"/>
      <c r="B11" s="55">
        <v>5</v>
      </c>
      <c r="C11" s="56" t="s">
        <v>114</v>
      </c>
      <c r="D11" s="57">
        <v>2</v>
      </c>
      <c r="E11" s="70" t="s">
        <v>29</v>
      </c>
      <c r="F11" s="71" t="s">
        <v>35</v>
      </c>
      <c r="G11" s="60">
        <f t="shared" si="0"/>
        <v>170</v>
      </c>
      <c r="H11" s="61">
        <v>85</v>
      </c>
      <c r="I11" s="157"/>
      <c r="J11" s="62">
        <f t="shared" si="1"/>
        <v>0</v>
      </c>
      <c r="K11" s="63" t="str">
        <f t="shared" si="2"/>
        <v xml:space="preserve"> </v>
      </c>
      <c r="L11" s="64"/>
      <c r="M11" s="65"/>
      <c r="N11" s="66"/>
      <c r="O11" s="66"/>
      <c r="P11" s="67"/>
      <c r="Q11" s="67"/>
      <c r="R11" s="68"/>
      <c r="S11" s="66"/>
      <c r="T11" s="69"/>
      <c r="U11" s="38"/>
    </row>
    <row r="12" spans="1:21" ht="23.25" customHeight="1" x14ac:dyDescent="0.35">
      <c r="A12" s="32"/>
      <c r="B12" s="55">
        <v>6</v>
      </c>
      <c r="C12" s="56" t="s">
        <v>116</v>
      </c>
      <c r="D12" s="57">
        <v>15</v>
      </c>
      <c r="E12" s="58" t="s">
        <v>36</v>
      </c>
      <c r="F12" s="59" t="s">
        <v>37</v>
      </c>
      <c r="G12" s="60">
        <f t="shared" si="0"/>
        <v>600</v>
      </c>
      <c r="H12" s="61">
        <v>40</v>
      </c>
      <c r="I12" s="157"/>
      <c r="J12" s="62">
        <f t="shared" si="1"/>
        <v>0</v>
      </c>
      <c r="K12" s="63" t="str">
        <f t="shared" si="2"/>
        <v xml:space="preserve"> </v>
      </c>
      <c r="L12" s="64"/>
      <c r="M12" s="65"/>
      <c r="N12" s="66"/>
      <c r="O12" s="66"/>
      <c r="P12" s="67"/>
      <c r="Q12" s="67"/>
      <c r="R12" s="68"/>
      <c r="S12" s="66"/>
      <c r="T12" s="69"/>
      <c r="U12" s="38"/>
    </row>
    <row r="13" spans="1:21" ht="23.25" customHeight="1" x14ac:dyDescent="0.35">
      <c r="A13" s="32"/>
      <c r="B13" s="55">
        <v>7</v>
      </c>
      <c r="C13" s="56" t="s">
        <v>115</v>
      </c>
      <c r="D13" s="57">
        <v>1</v>
      </c>
      <c r="E13" s="58" t="s">
        <v>36</v>
      </c>
      <c r="F13" s="59" t="s">
        <v>38</v>
      </c>
      <c r="G13" s="60">
        <f t="shared" si="0"/>
        <v>300</v>
      </c>
      <c r="H13" s="61">
        <v>300</v>
      </c>
      <c r="I13" s="157"/>
      <c r="J13" s="62">
        <f t="shared" si="1"/>
        <v>0</v>
      </c>
      <c r="K13" s="63" t="str">
        <f t="shared" si="2"/>
        <v xml:space="preserve"> </v>
      </c>
      <c r="L13" s="64"/>
      <c r="M13" s="65"/>
      <c r="N13" s="66"/>
      <c r="O13" s="66"/>
      <c r="P13" s="67"/>
      <c r="Q13" s="67"/>
      <c r="R13" s="68"/>
      <c r="S13" s="66"/>
      <c r="T13" s="69"/>
      <c r="U13" s="38"/>
    </row>
    <row r="14" spans="1:21" ht="23.25" customHeight="1" x14ac:dyDescent="0.35">
      <c r="A14" s="32"/>
      <c r="B14" s="55">
        <v>8</v>
      </c>
      <c r="C14" s="56" t="s">
        <v>39</v>
      </c>
      <c r="D14" s="57">
        <v>6</v>
      </c>
      <c r="E14" s="58" t="s">
        <v>29</v>
      </c>
      <c r="F14" s="59" t="s">
        <v>40</v>
      </c>
      <c r="G14" s="60">
        <f t="shared" si="0"/>
        <v>126</v>
      </c>
      <c r="H14" s="61">
        <v>21</v>
      </c>
      <c r="I14" s="157"/>
      <c r="J14" s="62">
        <f t="shared" si="1"/>
        <v>0</v>
      </c>
      <c r="K14" s="63" t="str">
        <f t="shared" si="2"/>
        <v xml:space="preserve"> </v>
      </c>
      <c r="L14" s="64"/>
      <c r="M14" s="65"/>
      <c r="N14" s="66"/>
      <c r="O14" s="66"/>
      <c r="P14" s="67"/>
      <c r="Q14" s="67"/>
      <c r="R14" s="68"/>
      <c r="S14" s="66"/>
      <c r="T14" s="69"/>
      <c r="U14" s="38"/>
    </row>
    <row r="15" spans="1:21" ht="23.25" customHeight="1" x14ac:dyDescent="0.35">
      <c r="A15" s="32"/>
      <c r="B15" s="55">
        <v>9</v>
      </c>
      <c r="C15" s="56" t="s">
        <v>41</v>
      </c>
      <c r="D15" s="57">
        <v>5</v>
      </c>
      <c r="E15" s="58" t="s">
        <v>36</v>
      </c>
      <c r="F15" s="59" t="s">
        <v>42</v>
      </c>
      <c r="G15" s="60">
        <f t="shared" si="0"/>
        <v>140</v>
      </c>
      <c r="H15" s="61">
        <v>28</v>
      </c>
      <c r="I15" s="157"/>
      <c r="J15" s="62">
        <f t="shared" si="1"/>
        <v>0</v>
      </c>
      <c r="K15" s="63" t="str">
        <f t="shared" si="2"/>
        <v xml:space="preserve"> </v>
      </c>
      <c r="L15" s="64"/>
      <c r="M15" s="65"/>
      <c r="N15" s="66"/>
      <c r="O15" s="66"/>
      <c r="P15" s="67"/>
      <c r="Q15" s="67"/>
      <c r="R15" s="68"/>
      <c r="S15" s="66"/>
      <c r="T15" s="69"/>
      <c r="U15" s="38"/>
    </row>
    <row r="16" spans="1:21" ht="23.25" customHeight="1" x14ac:dyDescent="0.35">
      <c r="A16" s="32"/>
      <c r="B16" s="55">
        <v>10</v>
      </c>
      <c r="C16" s="56" t="s">
        <v>43</v>
      </c>
      <c r="D16" s="57">
        <v>2</v>
      </c>
      <c r="E16" s="58" t="s">
        <v>36</v>
      </c>
      <c r="F16" s="59" t="s">
        <v>44</v>
      </c>
      <c r="G16" s="60">
        <f t="shared" si="0"/>
        <v>40</v>
      </c>
      <c r="H16" s="61">
        <v>20</v>
      </c>
      <c r="I16" s="157"/>
      <c r="J16" s="62">
        <f t="shared" si="1"/>
        <v>0</v>
      </c>
      <c r="K16" s="63" t="str">
        <f t="shared" si="2"/>
        <v xml:space="preserve"> </v>
      </c>
      <c r="L16" s="64"/>
      <c r="M16" s="65"/>
      <c r="N16" s="66"/>
      <c r="O16" s="66"/>
      <c r="P16" s="67"/>
      <c r="Q16" s="67"/>
      <c r="R16" s="68"/>
      <c r="S16" s="66"/>
      <c r="T16" s="69"/>
      <c r="U16" s="38"/>
    </row>
    <row r="17" spans="1:21" ht="23.25" customHeight="1" x14ac:dyDescent="0.35">
      <c r="A17" s="32"/>
      <c r="B17" s="55">
        <v>11</v>
      </c>
      <c r="C17" s="56" t="s">
        <v>117</v>
      </c>
      <c r="D17" s="57">
        <v>10</v>
      </c>
      <c r="E17" s="58" t="s">
        <v>29</v>
      </c>
      <c r="F17" s="59" t="s">
        <v>45</v>
      </c>
      <c r="G17" s="60">
        <f t="shared" si="0"/>
        <v>120</v>
      </c>
      <c r="H17" s="61">
        <v>12</v>
      </c>
      <c r="I17" s="157"/>
      <c r="J17" s="62">
        <f t="shared" si="1"/>
        <v>0</v>
      </c>
      <c r="K17" s="63" t="str">
        <f t="shared" si="2"/>
        <v xml:space="preserve"> </v>
      </c>
      <c r="L17" s="64"/>
      <c r="M17" s="65"/>
      <c r="N17" s="66"/>
      <c r="O17" s="66"/>
      <c r="P17" s="67"/>
      <c r="Q17" s="67"/>
      <c r="R17" s="68"/>
      <c r="S17" s="66"/>
      <c r="T17" s="69"/>
      <c r="U17" s="38"/>
    </row>
    <row r="18" spans="1:21" ht="72" customHeight="1" x14ac:dyDescent="0.35">
      <c r="A18" s="32"/>
      <c r="B18" s="55">
        <v>12</v>
      </c>
      <c r="C18" s="56" t="s">
        <v>46</v>
      </c>
      <c r="D18" s="57">
        <v>75</v>
      </c>
      <c r="E18" s="58" t="s">
        <v>36</v>
      </c>
      <c r="F18" s="59" t="s">
        <v>118</v>
      </c>
      <c r="G18" s="60">
        <f t="shared" si="0"/>
        <v>11250</v>
      </c>
      <c r="H18" s="61">
        <v>150</v>
      </c>
      <c r="I18" s="157"/>
      <c r="J18" s="62">
        <f t="shared" si="1"/>
        <v>0</v>
      </c>
      <c r="K18" s="63" t="str">
        <f t="shared" si="2"/>
        <v xml:space="preserve"> </v>
      </c>
      <c r="L18" s="64"/>
      <c r="M18" s="65"/>
      <c r="N18" s="66"/>
      <c r="O18" s="66"/>
      <c r="P18" s="67"/>
      <c r="Q18" s="67"/>
      <c r="R18" s="68"/>
      <c r="S18" s="66"/>
      <c r="T18" s="69"/>
      <c r="U18" s="38"/>
    </row>
    <row r="19" spans="1:21" ht="58.5" customHeight="1" x14ac:dyDescent="0.35">
      <c r="A19" s="32"/>
      <c r="B19" s="55">
        <v>13</v>
      </c>
      <c r="C19" s="56" t="s">
        <v>47</v>
      </c>
      <c r="D19" s="57">
        <v>1</v>
      </c>
      <c r="E19" s="58" t="s">
        <v>36</v>
      </c>
      <c r="F19" s="59" t="s">
        <v>48</v>
      </c>
      <c r="G19" s="60">
        <f t="shared" si="0"/>
        <v>60</v>
      </c>
      <c r="H19" s="61">
        <v>60</v>
      </c>
      <c r="I19" s="157"/>
      <c r="J19" s="62">
        <f t="shared" si="1"/>
        <v>0</v>
      </c>
      <c r="K19" s="63" t="str">
        <f t="shared" si="2"/>
        <v xml:space="preserve"> </v>
      </c>
      <c r="L19" s="64"/>
      <c r="M19" s="65"/>
      <c r="N19" s="66"/>
      <c r="O19" s="66"/>
      <c r="P19" s="67"/>
      <c r="Q19" s="67"/>
      <c r="R19" s="68"/>
      <c r="S19" s="66"/>
      <c r="T19" s="69"/>
      <c r="U19" s="38"/>
    </row>
    <row r="20" spans="1:21" ht="23.25" customHeight="1" x14ac:dyDescent="0.35">
      <c r="A20" s="32"/>
      <c r="B20" s="55">
        <v>14</v>
      </c>
      <c r="C20" s="56" t="s">
        <v>49</v>
      </c>
      <c r="D20" s="57">
        <v>5</v>
      </c>
      <c r="E20" s="58" t="s">
        <v>29</v>
      </c>
      <c r="F20" s="59" t="s">
        <v>50</v>
      </c>
      <c r="G20" s="60">
        <f t="shared" si="0"/>
        <v>185</v>
      </c>
      <c r="H20" s="61">
        <v>37</v>
      </c>
      <c r="I20" s="157"/>
      <c r="J20" s="62">
        <f t="shared" si="1"/>
        <v>0</v>
      </c>
      <c r="K20" s="63" t="str">
        <f t="shared" si="2"/>
        <v xml:space="preserve"> </v>
      </c>
      <c r="L20" s="64"/>
      <c r="M20" s="65"/>
      <c r="N20" s="66"/>
      <c r="O20" s="66"/>
      <c r="P20" s="67"/>
      <c r="Q20" s="67"/>
      <c r="R20" s="68"/>
      <c r="S20" s="66"/>
      <c r="T20" s="69"/>
      <c r="U20" s="38"/>
    </row>
    <row r="21" spans="1:21" ht="23.25" customHeight="1" x14ac:dyDescent="0.35">
      <c r="A21" s="32"/>
      <c r="B21" s="55">
        <v>15</v>
      </c>
      <c r="C21" s="56" t="s">
        <v>51</v>
      </c>
      <c r="D21" s="57">
        <v>10</v>
      </c>
      <c r="E21" s="58" t="s">
        <v>29</v>
      </c>
      <c r="F21" s="59" t="s">
        <v>52</v>
      </c>
      <c r="G21" s="60">
        <f t="shared" si="0"/>
        <v>400</v>
      </c>
      <c r="H21" s="61">
        <v>40</v>
      </c>
      <c r="I21" s="157"/>
      <c r="J21" s="62">
        <f t="shared" si="1"/>
        <v>0</v>
      </c>
      <c r="K21" s="63" t="str">
        <f t="shared" si="2"/>
        <v xml:space="preserve"> </v>
      </c>
      <c r="L21" s="64"/>
      <c r="M21" s="65"/>
      <c r="N21" s="66"/>
      <c r="O21" s="66"/>
      <c r="P21" s="67"/>
      <c r="Q21" s="67"/>
      <c r="R21" s="68"/>
      <c r="S21" s="66"/>
      <c r="T21" s="69"/>
      <c r="U21" s="38"/>
    </row>
    <row r="22" spans="1:21" ht="23.25" customHeight="1" x14ac:dyDescent="0.35">
      <c r="A22" s="32"/>
      <c r="B22" s="55">
        <v>16</v>
      </c>
      <c r="C22" s="56" t="s">
        <v>53</v>
      </c>
      <c r="D22" s="57">
        <v>3</v>
      </c>
      <c r="E22" s="58" t="s">
        <v>29</v>
      </c>
      <c r="F22" s="59" t="s">
        <v>54</v>
      </c>
      <c r="G22" s="60">
        <f t="shared" si="0"/>
        <v>93</v>
      </c>
      <c r="H22" s="61">
        <v>31</v>
      </c>
      <c r="I22" s="157"/>
      <c r="J22" s="62">
        <f t="shared" si="1"/>
        <v>0</v>
      </c>
      <c r="K22" s="63" t="str">
        <f t="shared" si="2"/>
        <v xml:space="preserve"> </v>
      </c>
      <c r="L22" s="64"/>
      <c r="M22" s="65"/>
      <c r="N22" s="66"/>
      <c r="O22" s="66"/>
      <c r="P22" s="67"/>
      <c r="Q22" s="67"/>
      <c r="R22" s="68"/>
      <c r="S22" s="66"/>
      <c r="T22" s="69"/>
      <c r="U22" s="38"/>
    </row>
    <row r="23" spans="1:21" ht="36" customHeight="1" x14ac:dyDescent="0.35">
      <c r="A23" s="32"/>
      <c r="B23" s="55">
        <v>17</v>
      </c>
      <c r="C23" s="56" t="s">
        <v>55</v>
      </c>
      <c r="D23" s="57">
        <v>10</v>
      </c>
      <c r="E23" s="58" t="s">
        <v>29</v>
      </c>
      <c r="F23" s="59" t="s">
        <v>56</v>
      </c>
      <c r="G23" s="60">
        <f t="shared" si="0"/>
        <v>110</v>
      </c>
      <c r="H23" s="61">
        <v>11</v>
      </c>
      <c r="I23" s="157"/>
      <c r="J23" s="62">
        <f t="shared" si="1"/>
        <v>0</v>
      </c>
      <c r="K23" s="63" t="str">
        <f t="shared" si="2"/>
        <v xml:space="preserve"> </v>
      </c>
      <c r="L23" s="64"/>
      <c r="M23" s="65"/>
      <c r="N23" s="66"/>
      <c r="O23" s="66"/>
      <c r="P23" s="67"/>
      <c r="Q23" s="67"/>
      <c r="R23" s="68"/>
      <c r="S23" s="66"/>
      <c r="T23" s="69"/>
      <c r="U23" s="38"/>
    </row>
    <row r="24" spans="1:21" ht="45.75" customHeight="1" x14ac:dyDescent="0.35">
      <c r="A24" s="32"/>
      <c r="B24" s="55">
        <v>18</v>
      </c>
      <c r="C24" s="56" t="s">
        <v>57</v>
      </c>
      <c r="D24" s="57">
        <v>3</v>
      </c>
      <c r="E24" s="58" t="s">
        <v>58</v>
      </c>
      <c r="F24" s="59" t="s">
        <v>59</v>
      </c>
      <c r="G24" s="60">
        <f t="shared" si="0"/>
        <v>180</v>
      </c>
      <c r="H24" s="61">
        <v>60</v>
      </c>
      <c r="I24" s="157"/>
      <c r="J24" s="62">
        <f t="shared" si="1"/>
        <v>0</v>
      </c>
      <c r="K24" s="63" t="str">
        <f t="shared" si="2"/>
        <v xml:space="preserve"> </v>
      </c>
      <c r="L24" s="64"/>
      <c r="M24" s="65"/>
      <c r="N24" s="66"/>
      <c r="O24" s="66"/>
      <c r="P24" s="67"/>
      <c r="Q24" s="67"/>
      <c r="R24" s="68"/>
      <c r="S24" s="66"/>
      <c r="T24" s="69"/>
      <c r="U24" s="38"/>
    </row>
    <row r="25" spans="1:21" ht="23.25" customHeight="1" x14ac:dyDescent="0.35">
      <c r="A25" s="32"/>
      <c r="B25" s="55">
        <v>19</v>
      </c>
      <c r="C25" s="56" t="s">
        <v>60</v>
      </c>
      <c r="D25" s="57">
        <v>1</v>
      </c>
      <c r="E25" s="58" t="s">
        <v>29</v>
      </c>
      <c r="F25" s="59" t="s">
        <v>61</v>
      </c>
      <c r="G25" s="60">
        <f t="shared" si="0"/>
        <v>140</v>
      </c>
      <c r="H25" s="61">
        <v>140</v>
      </c>
      <c r="I25" s="157"/>
      <c r="J25" s="62">
        <f t="shared" si="1"/>
        <v>0</v>
      </c>
      <c r="K25" s="63" t="str">
        <f t="shared" si="2"/>
        <v xml:space="preserve"> </v>
      </c>
      <c r="L25" s="64"/>
      <c r="M25" s="65"/>
      <c r="N25" s="66"/>
      <c r="O25" s="66"/>
      <c r="P25" s="67"/>
      <c r="Q25" s="67"/>
      <c r="R25" s="68"/>
      <c r="S25" s="66"/>
      <c r="T25" s="69"/>
      <c r="U25" s="38"/>
    </row>
    <row r="26" spans="1:21" ht="23.25" customHeight="1" x14ac:dyDescent="0.35">
      <c r="A26" s="32"/>
      <c r="B26" s="55">
        <v>20</v>
      </c>
      <c r="C26" s="56" t="s">
        <v>62</v>
      </c>
      <c r="D26" s="57">
        <v>1</v>
      </c>
      <c r="E26" s="58" t="s">
        <v>29</v>
      </c>
      <c r="F26" s="59" t="s">
        <v>63</v>
      </c>
      <c r="G26" s="60">
        <f t="shared" si="0"/>
        <v>180</v>
      </c>
      <c r="H26" s="61">
        <v>180</v>
      </c>
      <c r="I26" s="157"/>
      <c r="J26" s="62">
        <f t="shared" si="1"/>
        <v>0</v>
      </c>
      <c r="K26" s="63" t="str">
        <f t="shared" si="2"/>
        <v xml:space="preserve"> </v>
      </c>
      <c r="L26" s="64"/>
      <c r="M26" s="65"/>
      <c r="N26" s="66"/>
      <c r="O26" s="66"/>
      <c r="P26" s="67"/>
      <c r="Q26" s="67"/>
      <c r="R26" s="68"/>
      <c r="S26" s="66"/>
      <c r="T26" s="69"/>
      <c r="U26" s="38"/>
    </row>
    <row r="27" spans="1:21" ht="23.25" customHeight="1" x14ac:dyDescent="0.35">
      <c r="A27" s="32"/>
      <c r="B27" s="55">
        <v>21</v>
      </c>
      <c r="C27" s="56" t="s">
        <v>64</v>
      </c>
      <c r="D27" s="57">
        <v>5</v>
      </c>
      <c r="E27" s="58" t="s">
        <v>36</v>
      </c>
      <c r="F27" s="59" t="s">
        <v>65</v>
      </c>
      <c r="G27" s="60">
        <f t="shared" si="0"/>
        <v>70</v>
      </c>
      <c r="H27" s="61">
        <v>14</v>
      </c>
      <c r="I27" s="157"/>
      <c r="J27" s="62">
        <f t="shared" si="1"/>
        <v>0</v>
      </c>
      <c r="K27" s="63" t="str">
        <f t="shared" si="2"/>
        <v xml:space="preserve"> </v>
      </c>
      <c r="L27" s="64"/>
      <c r="M27" s="65"/>
      <c r="N27" s="66"/>
      <c r="O27" s="66"/>
      <c r="P27" s="67"/>
      <c r="Q27" s="67"/>
      <c r="R27" s="68"/>
      <c r="S27" s="66"/>
      <c r="T27" s="69"/>
      <c r="U27" s="38"/>
    </row>
    <row r="28" spans="1:21" ht="23.25" customHeight="1" x14ac:dyDescent="0.35">
      <c r="A28" s="32"/>
      <c r="B28" s="55">
        <v>22</v>
      </c>
      <c r="C28" s="56" t="s">
        <v>66</v>
      </c>
      <c r="D28" s="57">
        <v>5</v>
      </c>
      <c r="E28" s="58" t="s">
        <v>36</v>
      </c>
      <c r="F28" s="59" t="s">
        <v>65</v>
      </c>
      <c r="G28" s="60">
        <f t="shared" si="0"/>
        <v>65</v>
      </c>
      <c r="H28" s="61">
        <v>13</v>
      </c>
      <c r="I28" s="157"/>
      <c r="J28" s="62">
        <f t="shared" si="1"/>
        <v>0</v>
      </c>
      <c r="K28" s="63" t="str">
        <f t="shared" si="2"/>
        <v xml:space="preserve"> </v>
      </c>
      <c r="L28" s="64"/>
      <c r="M28" s="65"/>
      <c r="N28" s="66"/>
      <c r="O28" s="66"/>
      <c r="P28" s="67"/>
      <c r="Q28" s="67"/>
      <c r="R28" s="68"/>
      <c r="S28" s="66"/>
      <c r="T28" s="69"/>
      <c r="U28" s="38"/>
    </row>
    <row r="29" spans="1:21" ht="23.25" customHeight="1" x14ac:dyDescent="0.35">
      <c r="A29" s="32"/>
      <c r="B29" s="55">
        <v>23</v>
      </c>
      <c r="C29" s="56" t="s">
        <v>67</v>
      </c>
      <c r="D29" s="57">
        <v>30</v>
      </c>
      <c r="E29" s="58" t="s">
        <v>36</v>
      </c>
      <c r="F29" s="59" t="s">
        <v>68</v>
      </c>
      <c r="G29" s="60">
        <f t="shared" si="0"/>
        <v>270</v>
      </c>
      <c r="H29" s="61">
        <v>9</v>
      </c>
      <c r="I29" s="157"/>
      <c r="J29" s="62">
        <f t="shared" si="1"/>
        <v>0</v>
      </c>
      <c r="K29" s="63" t="str">
        <f t="shared" si="2"/>
        <v xml:space="preserve"> </v>
      </c>
      <c r="L29" s="64"/>
      <c r="M29" s="65"/>
      <c r="N29" s="66"/>
      <c r="O29" s="66"/>
      <c r="P29" s="67"/>
      <c r="Q29" s="67"/>
      <c r="R29" s="68"/>
      <c r="S29" s="66"/>
      <c r="T29" s="69"/>
      <c r="U29" s="38"/>
    </row>
    <row r="30" spans="1:21" ht="46.5" customHeight="1" x14ac:dyDescent="0.35">
      <c r="A30" s="32"/>
      <c r="B30" s="55">
        <v>24</v>
      </c>
      <c r="C30" s="56" t="s">
        <v>69</v>
      </c>
      <c r="D30" s="57">
        <v>5</v>
      </c>
      <c r="E30" s="58" t="s">
        <v>29</v>
      </c>
      <c r="F30" s="59" t="s">
        <v>70</v>
      </c>
      <c r="G30" s="60">
        <f t="shared" si="0"/>
        <v>225</v>
      </c>
      <c r="H30" s="61">
        <v>45</v>
      </c>
      <c r="I30" s="157"/>
      <c r="J30" s="62">
        <f t="shared" si="1"/>
        <v>0</v>
      </c>
      <c r="K30" s="63" t="str">
        <f t="shared" si="2"/>
        <v xml:space="preserve"> </v>
      </c>
      <c r="L30" s="64"/>
      <c r="M30" s="65"/>
      <c r="N30" s="66"/>
      <c r="O30" s="66"/>
      <c r="P30" s="67"/>
      <c r="Q30" s="67"/>
      <c r="R30" s="68"/>
      <c r="S30" s="66"/>
      <c r="T30" s="69"/>
      <c r="U30" s="38"/>
    </row>
    <row r="31" spans="1:21" ht="23.25" customHeight="1" x14ac:dyDescent="0.35">
      <c r="A31" s="32"/>
      <c r="B31" s="55">
        <v>25</v>
      </c>
      <c r="C31" s="56" t="s">
        <v>71</v>
      </c>
      <c r="D31" s="57">
        <v>1</v>
      </c>
      <c r="E31" s="58" t="s">
        <v>29</v>
      </c>
      <c r="F31" s="59" t="s">
        <v>72</v>
      </c>
      <c r="G31" s="60">
        <f t="shared" si="0"/>
        <v>35</v>
      </c>
      <c r="H31" s="61">
        <v>35</v>
      </c>
      <c r="I31" s="157"/>
      <c r="J31" s="62">
        <f t="shared" si="1"/>
        <v>0</v>
      </c>
      <c r="K31" s="63" t="str">
        <f t="shared" si="2"/>
        <v xml:space="preserve"> </v>
      </c>
      <c r="L31" s="64"/>
      <c r="M31" s="65"/>
      <c r="N31" s="66"/>
      <c r="O31" s="66"/>
      <c r="P31" s="67"/>
      <c r="Q31" s="67"/>
      <c r="R31" s="68"/>
      <c r="S31" s="66"/>
      <c r="T31" s="69"/>
      <c r="U31" s="38"/>
    </row>
    <row r="32" spans="1:21" ht="23.25" customHeight="1" x14ac:dyDescent="0.35">
      <c r="A32" s="32"/>
      <c r="B32" s="55">
        <v>26</v>
      </c>
      <c r="C32" s="72" t="s">
        <v>73</v>
      </c>
      <c r="D32" s="57">
        <v>1</v>
      </c>
      <c r="E32" s="73" t="s">
        <v>29</v>
      </c>
      <c r="F32" s="74" t="s">
        <v>74</v>
      </c>
      <c r="G32" s="60">
        <f t="shared" si="0"/>
        <v>15</v>
      </c>
      <c r="H32" s="61">
        <v>15</v>
      </c>
      <c r="I32" s="157"/>
      <c r="J32" s="62">
        <f t="shared" si="1"/>
        <v>0</v>
      </c>
      <c r="K32" s="63" t="str">
        <f t="shared" si="2"/>
        <v xml:space="preserve"> </v>
      </c>
      <c r="L32" s="64"/>
      <c r="M32" s="65"/>
      <c r="N32" s="66"/>
      <c r="O32" s="66"/>
      <c r="P32" s="67"/>
      <c r="Q32" s="67"/>
      <c r="R32" s="68"/>
      <c r="S32" s="66"/>
      <c r="T32" s="69"/>
      <c r="U32" s="38"/>
    </row>
    <row r="33" spans="1:21" ht="23.25" customHeight="1" x14ac:dyDescent="0.35">
      <c r="A33" s="32"/>
      <c r="B33" s="55">
        <v>27</v>
      </c>
      <c r="C33" s="72" t="s">
        <v>75</v>
      </c>
      <c r="D33" s="57">
        <v>2</v>
      </c>
      <c r="E33" s="73" t="s">
        <v>29</v>
      </c>
      <c r="F33" s="74" t="s">
        <v>76</v>
      </c>
      <c r="G33" s="60">
        <f t="shared" si="0"/>
        <v>10</v>
      </c>
      <c r="H33" s="61">
        <v>5</v>
      </c>
      <c r="I33" s="157"/>
      <c r="J33" s="62">
        <f t="shared" si="1"/>
        <v>0</v>
      </c>
      <c r="K33" s="63" t="str">
        <f t="shared" si="2"/>
        <v xml:space="preserve"> </v>
      </c>
      <c r="L33" s="64"/>
      <c r="M33" s="65"/>
      <c r="N33" s="66"/>
      <c r="O33" s="66"/>
      <c r="P33" s="67"/>
      <c r="Q33" s="67"/>
      <c r="R33" s="68"/>
      <c r="S33" s="66"/>
      <c r="T33" s="69"/>
      <c r="U33" s="38"/>
    </row>
    <row r="34" spans="1:21" ht="23.25" customHeight="1" x14ac:dyDescent="0.35">
      <c r="A34" s="32"/>
      <c r="B34" s="55">
        <v>28</v>
      </c>
      <c r="C34" s="72" t="s">
        <v>77</v>
      </c>
      <c r="D34" s="57">
        <v>2</v>
      </c>
      <c r="E34" s="73" t="s">
        <v>29</v>
      </c>
      <c r="F34" s="75" t="s">
        <v>78</v>
      </c>
      <c r="G34" s="60">
        <f t="shared" si="0"/>
        <v>30</v>
      </c>
      <c r="H34" s="61">
        <v>15</v>
      </c>
      <c r="I34" s="157"/>
      <c r="J34" s="62">
        <f t="shared" si="1"/>
        <v>0</v>
      </c>
      <c r="K34" s="63" t="str">
        <f t="shared" si="2"/>
        <v xml:space="preserve"> </v>
      </c>
      <c r="L34" s="64"/>
      <c r="M34" s="65"/>
      <c r="N34" s="66"/>
      <c r="O34" s="66"/>
      <c r="P34" s="67"/>
      <c r="Q34" s="67"/>
      <c r="R34" s="68"/>
      <c r="S34" s="66"/>
      <c r="T34" s="69"/>
      <c r="U34" s="38"/>
    </row>
    <row r="35" spans="1:21" ht="23.25" customHeight="1" thickBot="1" x14ac:dyDescent="0.4">
      <c r="A35" s="32"/>
      <c r="B35" s="76">
        <v>29</v>
      </c>
      <c r="C35" s="77" t="s">
        <v>79</v>
      </c>
      <c r="D35" s="78">
        <v>2</v>
      </c>
      <c r="E35" s="79" t="s">
        <v>29</v>
      </c>
      <c r="F35" s="80" t="s">
        <v>80</v>
      </c>
      <c r="G35" s="81">
        <f t="shared" si="0"/>
        <v>40</v>
      </c>
      <c r="H35" s="82">
        <v>20</v>
      </c>
      <c r="I35" s="158"/>
      <c r="J35" s="83">
        <f t="shared" ref="J35:J36" si="3">D35*I35</f>
        <v>0</v>
      </c>
      <c r="K35" s="84" t="str">
        <f t="shared" ref="K35:K36" si="4">IF(ISNUMBER(I35), IF(I35&gt;H35,"NEVYHOVUJE","VYHOVUJE")," ")</f>
        <v xml:space="preserve"> </v>
      </c>
      <c r="L35" s="64"/>
      <c r="M35" s="65"/>
      <c r="N35" s="66"/>
      <c r="O35" s="66"/>
      <c r="P35" s="67"/>
      <c r="Q35" s="67"/>
      <c r="R35" s="68"/>
      <c r="S35" s="66"/>
      <c r="T35" s="69"/>
      <c r="U35" s="38"/>
    </row>
    <row r="36" spans="1:21" ht="23.25" customHeight="1" x14ac:dyDescent="0.35">
      <c r="A36" s="32"/>
      <c r="B36" s="85">
        <v>30</v>
      </c>
      <c r="C36" s="86" t="s">
        <v>119</v>
      </c>
      <c r="D36" s="87">
        <v>10</v>
      </c>
      <c r="E36" s="88" t="s">
        <v>29</v>
      </c>
      <c r="F36" s="89" t="s">
        <v>81</v>
      </c>
      <c r="G36" s="90">
        <f t="shared" si="0"/>
        <v>40</v>
      </c>
      <c r="H36" s="91">
        <v>4</v>
      </c>
      <c r="I36" s="159"/>
      <c r="J36" s="92">
        <f t="shared" si="3"/>
        <v>0</v>
      </c>
      <c r="K36" s="93" t="str">
        <f t="shared" si="4"/>
        <v xml:space="preserve"> </v>
      </c>
      <c r="L36" s="94" t="s">
        <v>26</v>
      </c>
      <c r="M36" s="94" t="s">
        <v>23</v>
      </c>
      <c r="N36" s="95"/>
      <c r="O36" s="95"/>
      <c r="P36" s="94" t="s">
        <v>108</v>
      </c>
      <c r="Q36" s="94" t="s">
        <v>109</v>
      </c>
      <c r="R36" s="96">
        <v>21</v>
      </c>
      <c r="S36" s="95"/>
      <c r="T36" s="97" t="s">
        <v>10</v>
      </c>
      <c r="U36" s="38"/>
    </row>
    <row r="37" spans="1:21" ht="23.25" customHeight="1" x14ac:dyDescent="0.35">
      <c r="A37" s="98"/>
      <c r="B37" s="55">
        <v>31</v>
      </c>
      <c r="C37" s="56" t="s">
        <v>120</v>
      </c>
      <c r="D37" s="57">
        <v>10</v>
      </c>
      <c r="E37" s="58" t="s">
        <v>29</v>
      </c>
      <c r="F37" s="59" t="s">
        <v>82</v>
      </c>
      <c r="G37" s="60">
        <f t="shared" si="0"/>
        <v>65</v>
      </c>
      <c r="H37" s="1">
        <v>6.5</v>
      </c>
      <c r="I37" s="157"/>
      <c r="J37" s="62">
        <f t="shared" ref="J37" si="5">D37*I37</f>
        <v>0</v>
      </c>
      <c r="K37" s="63" t="str">
        <f t="shared" ref="K37" si="6">IF(ISNUMBER(I37), IF(I37&gt;H37,"NEVYHOVUJE","VYHOVUJE")," ")</f>
        <v xml:space="preserve"> </v>
      </c>
      <c r="L37" s="99"/>
      <c r="M37" s="99"/>
      <c r="N37" s="66"/>
      <c r="O37" s="66"/>
      <c r="P37" s="100"/>
      <c r="Q37" s="100"/>
      <c r="R37" s="68"/>
      <c r="S37" s="66"/>
      <c r="T37" s="69"/>
      <c r="U37" s="38"/>
    </row>
    <row r="38" spans="1:21" ht="23.25" customHeight="1" x14ac:dyDescent="0.35">
      <c r="A38" s="101"/>
      <c r="B38" s="55">
        <v>32</v>
      </c>
      <c r="C38" s="56" t="s">
        <v>83</v>
      </c>
      <c r="D38" s="57">
        <v>3</v>
      </c>
      <c r="E38" s="58" t="s">
        <v>36</v>
      </c>
      <c r="F38" s="59" t="s">
        <v>84</v>
      </c>
      <c r="G38" s="60">
        <f t="shared" si="0"/>
        <v>285</v>
      </c>
      <c r="H38" s="1">
        <v>95</v>
      </c>
      <c r="I38" s="157"/>
      <c r="J38" s="62">
        <f t="shared" ref="J38" si="7">D38*I38</f>
        <v>0</v>
      </c>
      <c r="K38" s="63" t="str">
        <f t="shared" ref="K38" si="8">IF(ISNUMBER(I38), IF(I38&gt;H38,"NEVYHOVUJE","VYHOVUJE")," ")</f>
        <v xml:space="preserve"> </v>
      </c>
      <c r="L38" s="99"/>
      <c r="M38" s="99"/>
      <c r="N38" s="66"/>
      <c r="O38" s="66"/>
      <c r="P38" s="100"/>
      <c r="Q38" s="100"/>
      <c r="R38" s="68"/>
      <c r="S38" s="66"/>
      <c r="T38" s="69"/>
      <c r="U38" s="38"/>
    </row>
    <row r="39" spans="1:21" ht="23.25" customHeight="1" x14ac:dyDescent="0.35">
      <c r="A39" s="32"/>
      <c r="B39" s="55">
        <v>33</v>
      </c>
      <c r="C39" s="56" t="s">
        <v>85</v>
      </c>
      <c r="D39" s="57">
        <v>1</v>
      </c>
      <c r="E39" s="58" t="s">
        <v>36</v>
      </c>
      <c r="F39" s="59" t="s">
        <v>84</v>
      </c>
      <c r="G39" s="60">
        <f t="shared" ref="G39:G55" si="9">D39*H39</f>
        <v>85</v>
      </c>
      <c r="H39" s="1">
        <v>85</v>
      </c>
      <c r="I39" s="157"/>
      <c r="J39" s="62">
        <f t="shared" ref="J39" si="10">D39*I39</f>
        <v>0</v>
      </c>
      <c r="K39" s="63" t="str">
        <f t="shared" ref="K39" si="11">IF(ISNUMBER(I39), IF(I39&gt;H39,"NEVYHOVUJE","VYHOVUJE")," ")</f>
        <v xml:space="preserve"> </v>
      </c>
      <c r="L39" s="99"/>
      <c r="M39" s="99"/>
      <c r="N39" s="66"/>
      <c r="O39" s="66"/>
      <c r="P39" s="100"/>
      <c r="Q39" s="100"/>
      <c r="R39" s="68"/>
      <c r="S39" s="66"/>
      <c r="T39" s="69"/>
      <c r="U39" s="38"/>
    </row>
    <row r="40" spans="1:21" ht="23.25" customHeight="1" x14ac:dyDescent="0.35">
      <c r="A40" s="32"/>
      <c r="B40" s="55">
        <v>34</v>
      </c>
      <c r="C40" s="56" t="s">
        <v>117</v>
      </c>
      <c r="D40" s="57">
        <v>10</v>
      </c>
      <c r="E40" s="58" t="s">
        <v>29</v>
      </c>
      <c r="F40" s="59" t="s">
        <v>45</v>
      </c>
      <c r="G40" s="60">
        <f t="shared" si="9"/>
        <v>120</v>
      </c>
      <c r="H40" s="1">
        <v>12</v>
      </c>
      <c r="I40" s="157"/>
      <c r="J40" s="62">
        <f t="shared" ref="J40:J55" si="12">D40*I40</f>
        <v>0</v>
      </c>
      <c r="K40" s="63" t="str">
        <f t="shared" ref="K40:K55" si="13">IF(ISNUMBER(I40), IF(I40&gt;H40,"NEVYHOVUJE","VYHOVUJE")," ")</f>
        <v xml:space="preserve"> </v>
      </c>
      <c r="L40" s="99"/>
      <c r="M40" s="99"/>
      <c r="N40" s="66"/>
      <c r="O40" s="66"/>
      <c r="P40" s="100"/>
      <c r="Q40" s="100"/>
      <c r="R40" s="68"/>
      <c r="S40" s="66"/>
      <c r="T40" s="69"/>
      <c r="U40" s="38"/>
    </row>
    <row r="41" spans="1:21" ht="23.25" customHeight="1" x14ac:dyDescent="0.35">
      <c r="A41" s="32"/>
      <c r="B41" s="55">
        <v>35</v>
      </c>
      <c r="C41" s="56" t="s">
        <v>86</v>
      </c>
      <c r="D41" s="57">
        <v>3</v>
      </c>
      <c r="E41" s="58" t="s">
        <v>29</v>
      </c>
      <c r="F41" s="59" t="s">
        <v>87</v>
      </c>
      <c r="G41" s="60">
        <f t="shared" si="9"/>
        <v>60</v>
      </c>
      <c r="H41" s="1">
        <v>20</v>
      </c>
      <c r="I41" s="157"/>
      <c r="J41" s="62">
        <f t="shared" si="12"/>
        <v>0</v>
      </c>
      <c r="K41" s="63" t="str">
        <f t="shared" si="13"/>
        <v xml:space="preserve"> </v>
      </c>
      <c r="L41" s="99"/>
      <c r="M41" s="99"/>
      <c r="N41" s="66"/>
      <c r="O41" s="66"/>
      <c r="P41" s="100"/>
      <c r="Q41" s="100"/>
      <c r="R41" s="68"/>
      <c r="S41" s="66"/>
      <c r="T41" s="69"/>
      <c r="U41" s="38"/>
    </row>
    <row r="42" spans="1:21" ht="69.75" customHeight="1" x14ac:dyDescent="0.35">
      <c r="A42" s="32"/>
      <c r="B42" s="55">
        <v>36</v>
      </c>
      <c r="C42" s="56" t="s">
        <v>46</v>
      </c>
      <c r="D42" s="57">
        <v>25</v>
      </c>
      <c r="E42" s="58" t="s">
        <v>36</v>
      </c>
      <c r="F42" s="59" t="s">
        <v>118</v>
      </c>
      <c r="G42" s="60">
        <f t="shared" si="9"/>
        <v>3750</v>
      </c>
      <c r="H42" s="1">
        <v>150</v>
      </c>
      <c r="I42" s="157"/>
      <c r="J42" s="62">
        <f t="shared" si="12"/>
        <v>0</v>
      </c>
      <c r="K42" s="63" t="str">
        <f t="shared" si="13"/>
        <v xml:space="preserve"> </v>
      </c>
      <c r="L42" s="99"/>
      <c r="M42" s="99"/>
      <c r="N42" s="66"/>
      <c r="O42" s="66"/>
      <c r="P42" s="100"/>
      <c r="Q42" s="100"/>
      <c r="R42" s="68"/>
      <c r="S42" s="66"/>
      <c r="T42" s="69"/>
      <c r="U42" s="38"/>
    </row>
    <row r="43" spans="1:21" ht="23.25" customHeight="1" x14ac:dyDescent="0.35">
      <c r="A43" s="32"/>
      <c r="B43" s="55">
        <v>37</v>
      </c>
      <c r="C43" s="102" t="s">
        <v>49</v>
      </c>
      <c r="D43" s="57">
        <v>2</v>
      </c>
      <c r="E43" s="103" t="s">
        <v>29</v>
      </c>
      <c r="F43" s="104" t="s">
        <v>50</v>
      </c>
      <c r="G43" s="60">
        <f t="shared" si="9"/>
        <v>74</v>
      </c>
      <c r="H43" s="1">
        <v>37</v>
      </c>
      <c r="I43" s="157"/>
      <c r="J43" s="62">
        <f t="shared" si="12"/>
        <v>0</v>
      </c>
      <c r="K43" s="63" t="str">
        <f t="shared" si="13"/>
        <v xml:space="preserve"> </v>
      </c>
      <c r="L43" s="99"/>
      <c r="M43" s="99"/>
      <c r="N43" s="66"/>
      <c r="O43" s="66"/>
      <c r="P43" s="100"/>
      <c r="Q43" s="100"/>
      <c r="R43" s="68"/>
      <c r="S43" s="66"/>
      <c r="T43" s="69"/>
      <c r="U43" s="38"/>
    </row>
    <row r="44" spans="1:21" ht="38.25" customHeight="1" x14ac:dyDescent="0.35">
      <c r="A44" s="32"/>
      <c r="B44" s="55">
        <v>38</v>
      </c>
      <c r="C44" s="56" t="s">
        <v>55</v>
      </c>
      <c r="D44" s="57">
        <v>20</v>
      </c>
      <c r="E44" s="58" t="s">
        <v>29</v>
      </c>
      <c r="F44" s="59" t="s">
        <v>56</v>
      </c>
      <c r="G44" s="60">
        <f t="shared" si="9"/>
        <v>220</v>
      </c>
      <c r="H44" s="1">
        <v>11</v>
      </c>
      <c r="I44" s="157"/>
      <c r="J44" s="62">
        <f t="shared" si="12"/>
        <v>0</v>
      </c>
      <c r="K44" s="63" t="str">
        <f t="shared" si="13"/>
        <v xml:space="preserve"> </v>
      </c>
      <c r="L44" s="99"/>
      <c r="M44" s="99"/>
      <c r="N44" s="66"/>
      <c r="O44" s="66"/>
      <c r="P44" s="100"/>
      <c r="Q44" s="100"/>
      <c r="R44" s="68"/>
      <c r="S44" s="66"/>
      <c r="T44" s="69"/>
      <c r="U44" s="38"/>
    </row>
    <row r="45" spans="1:21" ht="23.25" customHeight="1" x14ac:dyDescent="0.35">
      <c r="A45" s="32"/>
      <c r="B45" s="55">
        <v>39</v>
      </c>
      <c r="C45" s="56" t="s">
        <v>88</v>
      </c>
      <c r="D45" s="57">
        <v>20</v>
      </c>
      <c r="E45" s="58" t="s">
        <v>29</v>
      </c>
      <c r="F45" s="59" t="s">
        <v>89</v>
      </c>
      <c r="G45" s="60">
        <f t="shared" si="9"/>
        <v>300</v>
      </c>
      <c r="H45" s="1">
        <v>15</v>
      </c>
      <c r="I45" s="157"/>
      <c r="J45" s="62">
        <f t="shared" si="12"/>
        <v>0</v>
      </c>
      <c r="K45" s="63" t="str">
        <f t="shared" si="13"/>
        <v xml:space="preserve"> </v>
      </c>
      <c r="L45" s="99"/>
      <c r="M45" s="99"/>
      <c r="N45" s="66"/>
      <c r="O45" s="66"/>
      <c r="P45" s="100"/>
      <c r="Q45" s="100"/>
      <c r="R45" s="68"/>
      <c r="S45" s="66"/>
      <c r="T45" s="69"/>
      <c r="U45" s="38"/>
    </row>
    <row r="46" spans="1:21" ht="23.25" customHeight="1" x14ac:dyDescent="0.35">
      <c r="A46" s="32"/>
      <c r="B46" s="55">
        <v>40</v>
      </c>
      <c r="C46" s="56" t="s">
        <v>121</v>
      </c>
      <c r="D46" s="57">
        <v>4</v>
      </c>
      <c r="E46" s="58" t="s">
        <v>90</v>
      </c>
      <c r="F46" s="59" t="s">
        <v>91</v>
      </c>
      <c r="G46" s="60">
        <f t="shared" si="9"/>
        <v>56</v>
      </c>
      <c r="H46" s="1">
        <v>14</v>
      </c>
      <c r="I46" s="157"/>
      <c r="J46" s="62">
        <f t="shared" si="12"/>
        <v>0</v>
      </c>
      <c r="K46" s="63" t="str">
        <f t="shared" si="13"/>
        <v xml:space="preserve"> </v>
      </c>
      <c r="L46" s="99"/>
      <c r="M46" s="99"/>
      <c r="N46" s="66"/>
      <c r="O46" s="66"/>
      <c r="P46" s="100"/>
      <c r="Q46" s="100"/>
      <c r="R46" s="68"/>
      <c r="S46" s="66"/>
      <c r="T46" s="69"/>
      <c r="U46" s="38"/>
    </row>
    <row r="47" spans="1:21" ht="23.25" customHeight="1" x14ac:dyDescent="0.35">
      <c r="A47" s="32"/>
      <c r="B47" s="55">
        <v>41</v>
      </c>
      <c r="C47" s="56" t="s">
        <v>92</v>
      </c>
      <c r="D47" s="57">
        <v>1</v>
      </c>
      <c r="E47" s="58" t="s">
        <v>58</v>
      </c>
      <c r="F47" s="59" t="s">
        <v>93</v>
      </c>
      <c r="G47" s="60">
        <f t="shared" si="9"/>
        <v>75</v>
      </c>
      <c r="H47" s="1">
        <v>75</v>
      </c>
      <c r="I47" s="157"/>
      <c r="J47" s="62">
        <f t="shared" si="12"/>
        <v>0</v>
      </c>
      <c r="K47" s="63" t="str">
        <f t="shared" si="13"/>
        <v xml:space="preserve"> </v>
      </c>
      <c r="L47" s="99"/>
      <c r="M47" s="99"/>
      <c r="N47" s="66"/>
      <c r="O47" s="66"/>
      <c r="P47" s="100"/>
      <c r="Q47" s="100"/>
      <c r="R47" s="68"/>
      <c r="S47" s="66"/>
      <c r="T47" s="69"/>
      <c r="U47" s="38"/>
    </row>
    <row r="48" spans="1:21" ht="23.25" customHeight="1" x14ac:dyDescent="0.35">
      <c r="A48" s="32"/>
      <c r="B48" s="55">
        <v>42</v>
      </c>
      <c r="C48" s="56" t="s">
        <v>94</v>
      </c>
      <c r="D48" s="57">
        <v>2</v>
      </c>
      <c r="E48" s="58" t="s">
        <v>29</v>
      </c>
      <c r="F48" s="59" t="s">
        <v>95</v>
      </c>
      <c r="G48" s="60">
        <f t="shared" si="9"/>
        <v>160</v>
      </c>
      <c r="H48" s="1">
        <v>80</v>
      </c>
      <c r="I48" s="157"/>
      <c r="J48" s="62">
        <f t="shared" si="12"/>
        <v>0</v>
      </c>
      <c r="K48" s="63" t="str">
        <f t="shared" si="13"/>
        <v xml:space="preserve"> </v>
      </c>
      <c r="L48" s="99"/>
      <c r="M48" s="99"/>
      <c r="N48" s="66"/>
      <c r="O48" s="66"/>
      <c r="P48" s="100"/>
      <c r="Q48" s="100"/>
      <c r="R48" s="68"/>
      <c r="S48" s="66"/>
      <c r="T48" s="69"/>
      <c r="U48" s="38"/>
    </row>
    <row r="49" spans="1:21" ht="36.75" customHeight="1" thickBot="1" x14ac:dyDescent="0.4">
      <c r="A49" s="32"/>
      <c r="B49" s="105">
        <v>43</v>
      </c>
      <c r="C49" s="106" t="s">
        <v>96</v>
      </c>
      <c r="D49" s="107">
        <v>2</v>
      </c>
      <c r="E49" s="108" t="s">
        <v>29</v>
      </c>
      <c r="F49" s="109" t="s">
        <v>97</v>
      </c>
      <c r="G49" s="110">
        <f t="shared" si="9"/>
        <v>130</v>
      </c>
      <c r="H49" s="2">
        <v>65</v>
      </c>
      <c r="I49" s="160"/>
      <c r="J49" s="111">
        <f t="shared" si="12"/>
        <v>0</v>
      </c>
      <c r="K49" s="112" t="str">
        <f t="shared" si="13"/>
        <v xml:space="preserve"> </v>
      </c>
      <c r="L49" s="113"/>
      <c r="M49" s="113"/>
      <c r="N49" s="114"/>
      <c r="O49" s="114"/>
      <c r="P49" s="115"/>
      <c r="Q49" s="115"/>
      <c r="R49" s="116"/>
      <c r="S49" s="114"/>
      <c r="T49" s="117"/>
      <c r="U49" s="38"/>
    </row>
    <row r="50" spans="1:21" ht="23.25" customHeight="1" x14ac:dyDescent="0.35">
      <c r="A50" s="32"/>
      <c r="B50" s="118">
        <v>44</v>
      </c>
      <c r="C50" s="119" t="s">
        <v>98</v>
      </c>
      <c r="D50" s="120">
        <v>20</v>
      </c>
      <c r="E50" s="121" t="s">
        <v>29</v>
      </c>
      <c r="F50" s="122" t="s">
        <v>99</v>
      </c>
      <c r="G50" s="123">
        <f t="shared" si="9"/>
        <v>2100</v>
      </c>
      <c r="H50" s="3">
        <v>105</v>
      </c>
      <c r="I50" s="161"/>
      <c r="J50" s="124">
        <f t="shared" si="12"/>
        <v>0</v>
      </c>
      <c r="K50" s="125" t="str">
        <f t="shared" si="13"/>
        <v xml:space="preserve"> </v>
      </c>
      <c r="L50" s="99" t="s">
        <v>26</v>
      </c>
      <c r="M50" s="99" t="s">
        <v>23</v>
      </c>
      <c r="N50" s="65"/>
      <c r="O50" s="66"/>
      <c r="P50" s="99" t="s">
        <v>110</v>
      </c>
      <c r="Q50" s="99" t="s">
        <v>111</v>
      </c>
      <c r="R50" s="68">
        <v>21</v>
      </c>
      <c r="S50" s="66"/>
      <c r="T50" s="69" t="s">
        <v>10</v>
      </c>
      <c r="U50" s="38"/>
    </row>
    <row r="51" spans="1:21" ht="23.25" customHeight="1" x14ac:dyDescent="0.35">
      <c r="A51" s="32"/>
      <c r="B51" s="55">
        <v>45</v>
      </c>
      <c r="C51" s="56" t="s">
        <v>83</v>
      </c>
      <c r="D51" s="57">
        <v>10</v>
      </c>
      <c r="E51" s="58" t="s">
        <v>36</v>
      </c>
      <c r="F51" s="59" t="s">
        <v>84</v>
      </c>
      <c r="G51" s="60">
        <f t="shared" si="9"/>
        <v>950</v>
      </c>
      <c r="H51" s="1">
        <v>95</v>
      </c>
      <c r="I51" s="157"/>
      <c r="J51" s="62">
        <f t="shared" si="12"/>
        <v>0</v>
      </c>
      <c r="K51" s="63" t="str">
        <f t="shared" si="13"/>
        <v xml:space="preserve"> </v>
      </c>
      <c r="L51" s="99"/>
      <c r="M51" s="99"/>
      <c r="N51" s="65"/>
      <c r="O51" s="66"/>
      <c r="P51" s="100"/>
      <c r="Q51" s="100"/>
      <c r="R51" s="68"/>
      <c r="S51" s="66"/>
      <c r="T51" s="69"/>
      <c r="U51" s="38"/>
    </row>
    <row r="52" spans="1:21" ht="35.25" customHeight="1" x14ac:dyDescent="0.35">
      <c r="A52" s="32"/>
      <c r="B52" s="55">
        <v>46</v>
      </c>
      <c r="C52" s="56" t="s">
        <v>100</v>
      </c>
      <c r="D52" s="57">
        <v>20</v>
      </c>
      <c r="E52" s="58" t="s">
        <v>58</v>
      </c>
      <c r="F52" s="59" t="s">
        <v>101</v>
      </c>
      <c r="G52" s="60">
        <f t="shared" si="9"/>
        <v>1400</v>
      </c>
      <c r="H52" s="1">
        <v>70</v>
      </c>
      <c r="I52" s="157"/>
      <c r="J52" s="62">
        <f t="shared" si="12"/>
        <v>0</v>
      </c>
      <c r="K52" s="63" t="str">
        <f t="shared" si="13"/>
        <v xml:space="preserve"> </v>
      </c>
      <c r="L52" s="99"/>
      <c r="M52" s="99"/>
      <c r="N52" s="65"/>
      <c r="O52" s="66"/>
      <c r="P52" s="100"/>
      <c r="Q52" s="100"/>
      <c r="R52" s="68"/>
      <c r="S52" s="66"/>
      <c r="T52" s="69"/>
      <c r="U52" s="38"/>
    </row>
    <row r="53" spans="1:21" ht="23.25" customHeight="1" x14ac:dyDescent="0.35">
      <c r="A53" s="32"/>
      <c r="B53" s="55">
        <v>47</v>
      </c>
      <c r="C53" s="56" t="s">
        <v>102</v>
      </c>
      <c r="D53" s="57">
        <v>2</v>
      </c>
      <c r="E53" s="58" t="s">
        <v>36</v>
      </c>
      <c r="F53" s="59" t="s">
        <v>103</v>
      </c>
      <c r="G53" s="60">
        <f t="shared" si="9"/>
        <v>660</v>
      </c>
      <c r="H53" s="1">
        <v>330</v>
      </c>
      <c r="I53" s="157"/>
      <c r="J53" s="62">
        <f t="shared" si="12"/>
        <v>0</v>
      </c>
      <c r="K53" s="63" t="str">
        <f t="shared" si="13"/>
        <v xml:space="preserve"> </v>
      </c>
      <c r="L53" s="99"/>
      <c r="M53" s="99"/>
      <c r="N53" s="65"/>
      <c r="O53" s="66"/>
      <c r="P53" s="100"/>
      <c r="Q53" s="100"/>
      <c r="R53" s="68"/>
      <c r="S53" s="66"/>
      <c r="T53" s="69"/>
      <c r="U53" s="38"/>
    </row>
    <row r="54" spans="1:21" ht="39" customHeight="1" x14ac:dyDescent="0.35">
      <c r="A54" s="32"/>
      <c r="B54" s="55">
        <v>48</v>
      </c>
      <c r="C54" s="56" t="s">
        <v>96</v>
      </c>
      <c r="D54" s="57">
        <v>2</v>
      </c>
      <c r="E54" s="58" t="s">
        <v>29</v>
      </c>
      <c r="F54" s="59" t="s">
        <v>97</v>
      </c>
      <c r="G54" s="60">
        <f t="shared" si="9"/>
        <v>130</v>
      </c>
      <c r="H54" s="1">
        <v>65</v>
      </c>
      <c r="I54" s="157"/>
      <c r="J54" s="62">
        <f t="shared" si="12"/>
        <v>0</v>
      </c>
      <c r="K54" s="63" t="str">
        <f t="shared" si="13"/>
        <v xml:space="preserve"> </v>
      </c>
      <c r="L54" s="99"/>
      <c r="M54" s="99"/>
      <c r="N54" s="65"/>
      <c r="O54" s="66"/>
      <c r="P54" s="100"/>
      <c r="Q54" s="100"/>
      <c r="R54" s="68"/>
      <c r="S54" s="66"/>
      <c r="T54" s="69"/>
      <c r="U54" s="38"/>
    </row>
    <row r="55" spans="1:21" ht="23.25" customHeight="1" thickBot="1" x14ac:dyDescent="0.4">
      <c r="A55" s="32"/>
      <c r="B55" s="126">
        <v>49</v>
      </c>
      <c r="C55" s="127" t="s">
        <v>104</v>
      </c>
      <c r="D55" s="128">
        <v>2</v>
      </c>
      <c r="E55" s="129" t="s">
        <v>29</v>
      </c>
      <c r="F55" s="130" t="s">
        <v>105</v>
      </c>
      <c r="G55" s="131">
        <f t="shared" si="9"/>
        <v>34</v>
      </c>
      <c r="H55" s="4">
        <v>17</v>
      </c>
      <c r="I55" s="162"/>
      <c r="J55" s="132">
        <f t="shared" si="12"/>
        <v>0</v>
      </c>
      <c r="K55" s="133" t="str">
        <f t="shared" si="13"/>
        <v xml:space="preserve"> </v>
      </c>
      <c r="L55" s="134"/>
      <c r="M55" s="134"/>
      <c r="N55" s="135"/>
      <c r="O55" s="136"/>
      <c r="P55" s="137"/>
      <c r="Q55" s="137"/>
      <c r="R55" s="138"/>
      <c r="S55" s="136"/>
      <c r="T55" s="139"/>
      <c r="U55" s="38"/>
    </row>
    <row r="56" spans="1:21" ht="15.5" thickTop="1" thickBot="1" x14ac:dyDescent="0.4">
      <c r="C56" s="5"/>
      <c r="D56" s="5"/>
      <c r="E56" s="5"/>
      <c r="F56" s="5"/>
      <c r="G56" s="5"/>
      <c r="J56" s="140"/>
    </row>
    <row r="57" spans="1:21" ht="60.75" customHeight="1" thickTop="1" thickBot="1" x14ac:dyDescent="0.4">
      <c r="B57" s="141" t="s">
        <v>7</v>
      </c>
      <c r="C57" s="141"/>
      <c r="D57" s="141"/>
      <c r="E57" s="141"/>
      <c r="F57" s="141"/>
      <c r="G57" s="142"/>
      <c r="H57" s="143" t="s">
        <v>8</v>
      </c>
      <c r="I57" s="144" t="s">
        <v>9</v>
      </c>
      <c r="J57" s="145"/>
      <c r="K57" s="146"/>
      <c r="L57" s="147"/>
      <c r="M57" s="147"/>
      <c r="N57" s="147"/>
      <c r="O57" s="147"/>
      <c r="P57" s="147"/>
      <c r="Q57" s="147"/>
      <c r="R57" s="147"/>
      <c r="S57" s="29"/>
      <c r="T57" s="148"/>
    </row>
    <row r="58" spans="1:21" ht="33" customHeight="1" thickTop="1" thickBot="1" x14ac:dyDescent="0.4">
      <c r="B58" s="149" t="s">
        <v>25</v>
      </c>
      <c r="C58" s="149"/>
      <c r="D58" s="149"/>
      <c r="E58" s="149"/>
      <c r="F58" s="149"/>
      <c r="G58" s="150"/>
      <c r="H58" s="151">
        <f>SUM(G7:G55)</f>
        <v>27478</v>
      </c>
      <c r="I58" s="152">
        <f>SUM(J7:J55)</f>
        <v>0</v>
      </c>
      <c r="J58" s="153"/>
      <c r="K58" s="154"/>
      <c r="L58" s="147"/>
      <c r="M58" s="147"/>
      <c r="N58" s="147"/>
      <c r="O58" s="147"/>
      <c r="P58" s="147"/>
      <c r="Q58" s="147"/>
      <c r="R58" s="147"/>
    </row>
    <row r="59" spans="1:21" ht="14.25" customHeight="1" thickTop="1" x14ac:dyDescent="0.35"/>
    <row r="60" spans="1:21" ht="14.25" customHeight="1" x14ac:dyDescent="0.35"/>
    <row r="61" spans="1:21" ht="14.25" customHeight="1" x14ac:dyDescent="0.35"/>
    <row r="62" spans="1:21" ht="14.25" customHeight="1" x14ac:dyDescent="0.35"/>
    <row r="63" spans="1:21" ht="14.25" customHeight="1" x14ac:dyDescent="0.35"/>
    <row r="64" spans="1:21"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sheetData>
  <sheetProtection algorithmName="SHA-512" hashValue="mmnC9YunOiAsl9wx3rJbsDo809Ahi1skeas/NIm2EjD+xPwRpJyPHZTMsvqmRnoS4c0/nUbeOQmL/5UmfPAfnw==" saltValue="vNEFl2Y423jH+Jtqro0nrw==" spinCount="100000" sheet="1" objects="1" scenarios="1"/>
  <mergeCells count="35">
    <mergeCell ref="B58:F58"/>
    <mergeCell ref="I58:K58"/>
    <mergeCell ref="B57:F57"/>
    <mergeCell ref="B1:D1"/>
    <mergeCell ref="I57:K57"/>
    <mergeCell ref="B3:C4"/>
    <mergeCell ref="D3:E4"/>
    <mergeCell ref="F3:F4"/>
    <mergeCell ref="L7:L35"/>
    <mergeCell ref="L36:L49"/>
    <mergeCell ref="L50:L55"/>
    <mergeCell ref="M7:M35"/>
    <mergeCell ref="N7:N35"/>
    <mergeCell ref="M36:M49"/>
    <mergeCell ref="M50:M55"/>
    <mergeCell ref="N36:N49"/>
    <mergeCell ref="N50:N55"/>
    <mergeCell ref="O7:O35"/>
    <mergeCell ref="O36:O49"/>
    <mergeCell ref="O50:O55"/>
    <mergeCell ref="P7:P35"/>
    <mergeCell ref="P36:P49"/>
    <mergeCell ref="P50:P55"/>
    <mergeCell ref="Q7:Q35"/>
    <mergeCell ref="Q36:Q49"/>
    <mergeCell ref="Q50:Q55"/>
    <mergeCell ref="R7:R35"/>
    <mergeCell ref="R36:R49"/>
    <mergeCell ref="R50:R55"/>
    <mergeCell ref="S7:S35"/>
    <mergeCell ref="S36:S49"/>
    <mergeCell ref="S50:S55"/>
    <mergeCell ref="T7:T35"/>
    <mergeCell ref="T36:T49"/>
    <mergeCell ref="T50:T55"/>
  </mergeCells>
  <conditionalFormatting sqref="B7:B55">
    <cfRule type="containsBlanks" dxfId="13" priority="89">
      <formula>LEN(TRIM(B7))=0</formula>
    </cfRule>
  </conditionalFormatting>
  <conditionalFormatting sqref="B7:B55">
    <cfRule type="cellIs" dxfId="12" priority="83" operator="greaterThanOrEqual">
      <formula>1</formula>
    </cfRule>
  </conditionalFormatting>
  <conditionalFormatting sqref="K7:K55">
    <cfRule type="cellIs" dxfId="11" priority="80" operator="equal">
      <formula>"VYHOVUJE"</formula>
    </cfRule>
  </conditionalFormatting>
  <conditionalFormatting sqref="K7:K55">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55">
    <cfRule type="containsBlanks" dxfId="6" priority="47">
      <formula>LEN(TRIM(I8))=0</formula>
    </cfRule>
  </conditionalFormatting>
  <conditionalFormatting sqref="I8:I55">
    <cfRule type="notContainsBlanks" dxfId="5" priority="46">
      <formula>LEN(TRIM(I8))&gt;0</formula>
    </cfRule>
  </conditionalFormatting>
  <conditionalFormatting sqref="I8:I55">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55">
    <cfRule type="containsBlanks" dxfId="0" priority="4">
      <formula>LEN(TRIM(D38))=0</formula>
    </cfRule>
  </conditionalFormatting>
  <dataValidations count="2">
    <dataValidation type="list" showInputMessage="1" showErrorMessage="1" sqref="M7" xr:uid="{00000000-0002-0000-0000-000000000000}">
      <formula1>"ANO,NE"</formula1>
    </dataValidation>
    <dataValidation type="list" showInputMessage="1" showErrorMessage="1" sqref="E7:E55" xr:uid="{B35C2096-3723-4A88-BBB5-3DA5260712AA}">
      <formula1>"ks,bal,sada,"</formula1>
    </dataValidation>
  </dataValidations>
  <pageMargins left="0.19685039370078741" right="0.19685039370078741" top="0.15748031496062992" bottom="0.19685039370078741" header="0.15748031496062992" footer="0.19685039370078741"/>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2022-11-07T06:53:07Z</cp:lastPrinted>
  <dcterms:created xsi:type="dcterms:W3CDTF">2014-03-05T12:43:32Z</dcterms:created>
  <dcterms:modified xsi:type="dcterms:W3CDTF">2022-11-07T07:03:55Z</dcterms:modified>
</cp:coreProperties>
</file>